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NUser\Downloads\"/>
    </mc:Choice>
  </mc:AlternateContent>
  <bookViews>
    <workbookView xWindow="0" yWindow="0" windowWidth="24000" windowHeight="11640"/>
  </bookViews>
  <sheets>
    <sheet name="納品請求書" sheetId="3" r:id="rId1"/>
    <sheet name="DT" sheetId="4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32" i="3" s="1"/>
  <c r="C57" i="3" s="1"/>
  <c r="C82" i="3" s="1"/>
  <c r="C6" i="3"/>
  <c r="C31" i="3" s="1"/>
  <c r="C56" i="3" s="1"/>
  <c r="C81" i="3" s="1"/>
  <c r="C5" i="3"/>
  <c r="C30" i="3" s="1"/>
  <c r="C55" i="3" s="1"/>
  <c r="C80" i="3" s="1"/>
  <c r="C4" i="3"/>
  <c r="C29" i="3" s="1"/>
  <c r="C54" i="3" s="1"/>
  <c r="C79" i="3" s="1"/>
  <c r="G69" i="3"/>
  <c r="G94" i="3" s="1"/>
  <c r="B68" i="3"/>
  <c r="B93" i="3" s="1"/>
  <c r="G67" i="3"/>
  <c r="G92" i="3" s="1"/>
  <c r="B66" i="3"/>
  <c r="B91" i="3" s="1"/>
  <c r="G65" i="3"/>
  <c r="G90" i="3" s="1"/>
  <c r="B64" i="3"/>
  <c r="B89" i="3" s="1"/>
  <c r="G63" i="3"/>
  <c r="G88" i="3" s="1"/>
  <c r="M60" i="3"/>
  <c r="M85" i="3" s="1"/>
  <c r="N52" i="3"/>
  <c r="N77" i="3" s="1"/>
  <c r="C47" i="3"/>
  <c r="C72" i="3" s="1"/>
  <c r="C97" i="3" s="1"/>
  <c r="O44" i="3"/>
  <c r="O69" i="3" s="1"/>
  <c r="O94" i="3" s="1"/>
  <c r="H44" i="3"/>
  <c r="H69" i="3" s="1"/>
  <c r="H94" i="3" s="1"/>
  <c r="G44" i="3"/>
  <c r="F44" i="3"/>
  <c r="F69" i="3" s="1"/>
  <c r="F94" i="3" s="1"/>
  <c r="B44" i="3"/>
  <c r="B69" i="3" s="1"/>
  <c r="B94" i="3" s="1"/>
  <c r="O43" i="3"/>
  <c r="O68" i="3" s="1"/>
  <c r="O93" i="3" s="1"/>
  <c r="H43" i="3"/>
  <c r="H68" i="3" s="1"/>
  <c r="H93" i="3" s="1"/>
  <c r="G43" i="3"/>
  <c r="G68" i="3" s="1"/>
  <c r="G93" i="3" s="1"/>
  <c r="F43" i="3"/>
  <c r="F68" i="3" s="1"/>
  <c r="F93" i="3" s="1"/>
  <c r="B43" i="3"/>
  <c r="O42" i="3"/>
  <c r="O67" i="3" s="1"/>
  <c r="O92" i="3" s="1"/>
  <c r="H42" i="3"/>
  <c r="H67" i="3" s="1"/>
  <c r="H92" i="3" s="1"/>
  <c r="G42" i="3"/>
  <c r="F42" i="3"/>
  <c r="F67" i="3" s="1"/>
  <c r="F92" i="3" s="1"/>
  <c r="B42" i="3"/>
  <c r="B67" i="3" s="1"/>
  <c r="B92" i="3" s="1"/>
  <c r="O41" i="3"/>
  <c r="O66" i="3" s="1"/>
  <c r="O91" i="3" s="1"/>
  <c r="H41" i="3"/>
  <c r="H66" i="3" s="1"/>
  <c r="H91" i="3" s="1"/>
  <c r="G41" i="3"/>
  <c r="G66" i="3" s="1"/>
  <c r="G91" i="3" s="1"/>
  <c r="F41" i="3"/>
  <c r="F66" i="3" s="1"/>
  <c r="F91" i="3" s="1"/>
  <c r="B41" i="3"/>
  <c r="O40" i="3"/>
  <c r="O65" i="3" s="1"/>
  <c r="O90" i="3" s="1"/>
  <c r="H40" i="3"/>
  <c r="H65" i="3" s="1"/>
  <c r="H90" i="3" s="1"/>
  <c r="G40" i="3"/>
  <c r="F40" i="3"/>
  <c r="F65" i="3" s="1"/>
  <c r="F90" i="3" s="1"/>
  <c r="B40" i="3"/>
  <c r="B65" i="3" s="1"/>
  <c r="B90" i="3" s="1"/>
  <c r="O39" i="3"/>
  <c r="O64" i="3" s="1"/>
  <c r="O89" i="3" s="1"/>
  <c r="H39" i="3"/>
  <c r="H64" i="3" s="1"/>
  <c r="H89" i="3" s="1"/>
  <c r="G39" i="3"/>
  <c r="G64" i="3" s="1"/>
  <c r="G89" i="3" s="1"/>
  <c r="F39" i="3"/>
  <c r="F64" i="3" s="1"/>
  <c r="F89" i="3" s="1"/>
  <c r="B39" i="3"/>
  <c r="O38" i="3"/>
  <c r="O63" i="3" s="1"/>
  <c r="O88" i="3" s="1"/>
  <c r="H38" i="3"/>
  <c r="H63" i="3" s="1"/>
  <c r="H88" i="3" s="1"/>
  <c r="G38" i="3"/>
  <c r="F38" i="3"/>
  <c r="F63" i="3" s="1"/>
  <c r="F88" i="3" s="1"/>
  <c r="B38" i="3"/>
  <c r="B63" i="3" s="1"/>
  <c r="B88" i="3" s="1"/>
  <c r="C36" i="3"/>
  <c r="C61" i="3" s="1"/>
  <c r="C86" i="3" s="1"/>
  <c r="M35" i="3"/>
  <c r="C35" i="3"/>
  <c r="C60" i="3" s="1"/>
  <c r="C85" i="3" s="1"/>
  <c r="C34" i="3"/>
  <c r="C59" i="3" s="1"/>
  <c r="C84" i="3" s="1"/>
  <c r="C33" i="3"/>
  <c r="C58" i="3" s="1"/>
  <c r="C83" i="3" s="1"/>
  <c r="M28" i="3"/>
  <c r="M53" i="3" s="1"/>
  <c r="M78" i="3" s="1"/>
  <c r="D28" i="3"/>
  <c r="D53" i="3" s="1"/>
  <c r="D78" i="3" s="1"/>
  <c r="N27" i="3"/>
  <c r="D27" i="3"/>
  <c r="D52" i="3" s="1"/>
  <c r="D77" i="3" s="1"/>
  <c r="J19" i="3"/>
  <c r="J44" i="3" s="1"/>
  <c r="J69" i="3" s="1"/>
  <c r="J94" i="3" s="1"/>
  <c r="J18" i="3"/>
  <c r="J43" i="3" s="1"/>
  <c r="J68" i="3" s="1"/>
  <c r="J93" i="3" s="1"/>
  <c r="J17" i="3"/>
  <c r="J42" i="3" s="1"/>
  <c r="J67" i="3" s="1"/>
  <c r="J92" i="3" s="1"/>
  <c r="J16" i="3"/>
  <c r="J41" i="3" s="1"/>
  <c r="J66" i="3" s="1"/>
  <c r="J91" i="3" s="1"/>
  <c r="J15" i="3"/>
  <c r="J40" i="3" s="1"/>
  <c r="J65" i="3" s="1"/>
  <c r="J90" i="3" s="1"/>
  <c r="J14" i="3"/>
  <c r="J39" i="3" s="1"/>
  <c r="J64" i="3" s="1"/>
  <c r="J89" i="3" s="1"/>
  <c r="J13" i="3"/>
  <c r="J38" i="3" s="1"/>
  <c r="J63" i="3" s="1"/>
  <c r="J88" i="3" s="1"/>
  <c r="H20" i="3" l="1"/>
  <c r="H45" i="3" s="1"/>
  <c r="H70" i="3" s="1"/>
  <c r="H95" i="3" s="1"/>
</calcChain>
</file>

<file path=xl/sharedStrings.xml><?xml version="1.0" encoding="utf-8"?>
<sst xmlns="http://schemas.openxmlformats.org/spreadsheetml/2006/main" count="636" uniqueCount="297">
  <si>
    <t>お客様コードNo.</t>
    <phoneticPr fontId="2"/>
  </si>
  <si>
    <t>納品書</t>
    <rPh sb="0" eb="2">
      <t>ノウヒン</t>
    </rPh>
    <rPh sb="2" eb="3">
      <t>ショ</t>
    </rPh>
    <phoneticPr fontId="2"/>
  </si>
  <si>
    <t>No.</t>
    <phoneticPr fontId="2"/>
  </si>
  <si>
    <t>担当：</t>
    <rPh sb="0" eb="2">
      <t>タントウ</t>
    </rPh>
    <phoneticPr fontId="2"/>
  </si>
  <si>
    <t>下記の通り納品致しましたのでご査収ください。</t>
    <rPh sb="0" eb="2">
      <t>カキ</t>
    </rPh>
    <rPh sb="3" eb="4">
      <t>トオ</t>
    </rPh>
    <phoneticPr fontId="2"/>
  </si>
  <si>
    <t>数　　　量</t>
    <rPh sb="0" eb="1">
      <t>カズ</t>
    </rPh>
    <rPh sb="4" eb="5">
      <t>リョウ</t>
    </rPh>
    <phoneticPr fontId="2"/>
  </si>
  <si>
    <t>単　位</t>
    <rPh sb="0" eb="1">
      <t>タン</t>
    </rPh>
    <rPh sb="2" eb="3">
      <t>クライ</t>
    </rPh>
    <phoneticPr fontId="2"/>
  </si>
  <si>
    <t>単　　　価</t>
    <rPh sb="0" eb="1">
      <t>タン</t>
    </rPh>
    <rPh sb="4" eb="5">
      <t>アタイ</t>
    </rPh>
    <phoneticPr fontId="2"/>
  </si>
  <si>
    <t>金　　　　　　　　　　額</t>
    <rPh sb="0" eb="1">
      <t>キン</t>
    </rPh>
    <rPh sb="11" eb="12">
      <t>ガク</t>
    </rPh>
    <phoneticPr fontId="2"/>
  </si>
  <si>
    <t>備　　　　　　考</t>
    <rPh sb="0" eb="1">
      <t>ビ</t>
    </rPh>
    <rPh sb="7" eb="8">
      <t>コウ</t>
    </rPh>
    <phoneticPr fontId="2"/>
  </si>
  <si>
    <t>小分け手数料</t>
    <rPh sb="0" eb="2">
      <t>コワ</t>
    </rPh>
    <rPh sb="3" eb="6">
      <t>テスウリョウ</t>
    </rPh>
    <phoneticPr fontId="2"/>
  </si>
  <si>
    <t>合　　　　　計</t>
    <rPh sb="0" eb="1">
      <t>ゴウ</t>
    </rPh>
    <rPh sb="6" eb="7">
      <t>ケイ</t>
    </rPh>
    <phoneticPr fontId="2"/>
  </si>
  <si>
    <t>(内税：10%)</t>
    <rPh sb="1" eb="3">
      <t>ウチゼイ</t>
    </rPh>
    <phoneticPr fontId="2"/>
  </si>
  <si>
    <t>摘要：</t>
    <rPh sb="0" eb="2">
      <t>テキヨウ</t>
    </rPh>
    <phoneticPr fontId="2"/>
  </si>
  <si>
    <r>
      <t>お客様コード</t>
    </r>
    <r>
      <rPr>
        <sz val="8"/>
        <color indexed="57"/>
        <rFont val="Arial"/>
        <family val="2"/>
      </rPr>
      <t>No.</t>
    </r>
    <rPh sb="1" eb="3">
      <t>キャクサマ</t>
    </rPh>
    <phoneticPr fontId="2"/>
  </si>
  <si>
    <t>請求書</t>
    <rPh sb="0" eb="3">
      <t>セイキュウショ</t>
    </rPh>
    <phoneticPr fontId="2"/>
  </si>
  <si>
    <t>毎度ありがとうございます｡下記の通り請求申し上げます。</t>
    <rPh sb="0" eb="2">
      <t>マイド</t>
    </rPh>
    <rPh sb="13" eb="15">
      <t>カキ</t>
    </rPh>
    <rPh sb="16" eb="17">
      <t>トオ</t>
    </rPh>
    <rPh sb="18" eb="20">
      <t>セイキュウ</t>
    </rPh>
    <rPh sb="20" eb="21">
      <t>モウ</t>
    </rPh>
    <rPh sb="22" eb="23">
      <t>ア</t>
    </rPh>
    <phoneticPr fontId="2"/>
  </si>
  <si>
    <t>(内税：10%)</t>
    <phoneticPr fontId="2"/>
  </si>
  <si>
    <r>
      <t>お客様コード</t>
    </r>
    <r>
      <rPr>
        <sz val="8"/>
        <color theme="5" tint="-0.249977111117893"/>
        <rFont val="Arial"/>
        <family val="2"/>
      </rPr>
      <t>No.</t>
    </r>
    <rPh sb="1" eb="3">
      <t>キャクサマ</t>
    </rPh>
    <phoneticPr fontId="2"/>
  </si>
  <si>
    <t>下記の通り納品致しましたのでご査収ください。</t>
    <rPh sb="0" eb="2">
      <t>カキ</t>
    </rPh>
    <rPh sb="3" eb="4">
      <t>トオ</t>
    </rPh>
    <rPh sb="5" eb="8">
      <t>ノウヒンイタ</t>
    </rPh>
    <rPh sb="15" eb="17">
      <t>サシュウ</t>
    </rPh>
    <phoneticPr fontId="2"/>
  </si>
  <si>
    <r>
      <t>お客様コード</t>
    </r>
    <r>
      <rPr>
        <sz val="8"/>
        <color rgb="FFFF0000"/>
        <rFont val="Arial"/>
        <family val="2"/>
      </rPr>
      <t>No.</t>
    </r>
    <rPh sb="1" eb="3">
      <t>キャクサマ</t>
    </rPh>
    <phoneticPr fontId="2"/>
  </si>
  <si>
    <t>請求書(控)</t>
    <rPh sb="0" eb="3">
      <t>セイキュウショ</t>
    </rPh>
    <rPh sb="4" eb="5">
      <t>ヒカエ</t>
    </rPh>
    <phoneticPr fontId="2"/>
  </si>
  <si>
    <t>(内税)</t>
    <phoneticPr fontId="2"/>
  </si>
  <si>
    <t>番号</t>
    <rPh sb="0" eb="2">
      <t>バンゴウ</t>
    </rPh>
    <phoneticPr fontId="2"/>
  </si>
  <si>
    <t>薬局名</t>
    <rPh sb="0" eb="3">
      <t>ヤッキョクメイ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</si>
  <si>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</si>
  <si>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</si>
  <si>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</si>
  <si>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FAX</t>
    <phoneticPr fontId="2"/>
  </si>
  <si>
    <t>083-***-****</t>
    <phoneticPr fontId="2"/>
  </si>
  <si>
    <t>083-***-****</t>
  </si>
  <si>
    <t>　品　　名　　・　　規　　格　　・　　メ　ー　カ　ー　</t>
    <rPh sb="1" eb="2">
      <t>シナ</t>
    </rPh>
    <rPh sb="4" eb="5">
      <t>メイ</t>
    </rPh>
    <rPh sb="10" eb="11">
      <t>キ</t>
    </rPh>
    <rPh sb="13" eb="14">
      <t>カク</t>
    </rPh>
    <phoneticPr fontId="2"/>
  </si>
  <si>
    <t>　品　　名　　・　　規　　格　　・　　メ　ー　カ　ー　</t>
    <phoneticPr fontId="2"/>
  </si>
  <si>
    <t>　品　　名　　・　　規　　格　　・　　メ　ー　カ　ー　</t>
    <rPh sb="1" eb="2">
      <t>ヒン</t>
    </rPh>
    <rPh sb="4" eb="5">
      <t>ナ</t>
    </rPh>
    <rPh sb="10" eb="11">
      <t>キ</t>
    </rPh>
    <rPh sb="13" eb="14">
      <t>カク</t>
    </rPh>
    <phoneticPr fontId="2"/>
  </si>
  <si>
    <t>納品書（控）</t>
    <rPh sb="0" eb="3">
      <t>ノウヒンショ</t>
    </rPh>
    <rPh sb="4" eb="5">
      <t>ヒカ</t>
    </rPh>
    <phoneticPr fontId="2"/>
  </si>
  <si>
    <t>譲渡者</t>
    <rPh sb="0" eb="2">
      <t>ジョウト</t>
    </rPh>
    <rPh sb="2" eb="3">
      <t>シャ</t>
    </rPh>
    <phoneticPr fontId="2"/>
  </si>
  <si>
    <t>譲受者</t>
    <rPh sb="0" eb="3">
      <t>ジョウジュシャ</t>
    </rPh>
    <phoneticPr fontId="2"/>
  </si>
  <si>
    <t>あい薬局山口店</t>
    <rPh sb="2" eb="4">
      <t>ヤッキョク</t>
    </rPh>
    <rPh sb="4" eb="6">
      <t>ヤマグチ</t>
    </rPh>
    <rPh sb="6" eb="7">
      <t>テン</t>
    </rPh>
    <phoneticPr fontId="2"/>
  </si>
  <si>
    <t>753-0036</t>
    <phoneticPr fontId="2"/>
  </si>
  <si>
    <t>山口市円政寺77-5</t>
    <rPh sb="0" eb="3">
      <t>ヤマグチシ</t>
    </rPh>
    <rPh sb="3" eb="6">
      <t>エンセイジ</t>
    </rPh>
    <phoneticPr fontId="2"/>
  </si>
  <si>
    <t>083-902-5780</t>
    <phoneticPr fontId="2"/>
  </si>
  <si>
    <t>083-902-5781</t>
    <phoneticPr fontId="2"/>
  </si>
  <si>
    <t>アイテル薬局白石店</t>
    <rPh sb="4" eb="6">
      <t>ヤッキョク</t>
    </rPh>
    <rPh sb="6" eb="8">
      <t>シライシ</t>
    </rPh>
    <rPh sb="8" eb="9">
      <t>テン</t>
    </rPh>
    <phoneticPr fontId="2"/>
  </si>
  <si>
    <t>753-0088</t>
    <phoneticPr fontId="2"/>
  </si>
  <si>
    <t>山口市中河原町2-14</t>
    <rPh sb="0" eb="3">
      <t>ヤマグチシ</t>
    </rPh>
    <rPh sb="3" eb="6">
      <t>ナカガワラ</t>
    </rPh>
    <rPh sb="6" eb="7">
      <t>チョウ</t>
    </rPh>
    <phoneticPr fontId="2"/>
  </si>
  <si>
    <t>083-902-5362</t>
    <phoneticPr fontId="2"/>
  </si>
  <si>
    <t>083-902-5363</t>
    <phoneticPr fontId="2"/>
  </si>
  <si>
    <t>アイン薬局山口湯田店</t>
    <rPh sb="5" eb="7">
      <t>ヤマグチ</t>
    </rPh>
    <rPh sb="7" eb="9">
      <t>ユダ</t>
    </rPh>
    <rPh sb="9" eb="10">
      <t>テン</t>
    </rPh>
    <phoneticPr fontId="2"/>
  </si>
  <si>
    <t>753-0076</t>
  </si>
  <si>
    <t>山口市泉都町9-14</t>
  </si>
  <si>
    <t>083-925-3332</t>
  </si>
  <si>
    <t>083-925-3352</t>
    <phoneticPr fontId="2"/>
  </si>
  <si>
    <t>あかね薬局</t>
    <rPh sb="3" eb="5">
      <t>ヤッキョク</t>
    </rPh>
    <phoneticPr fontId="2"/>
  </si>
  <si>
    <t>753-0078</t>
  </si>
  <si>
    <t>山口市緑町3-26</t>
  </si>
  <si>
    <t>083-921-7237</t>
  </si>
  <si>
    <t>083-921-7238</t>
    <phoneticPr fontId="2"/>
  </si>
  <si>
    <t>あじさい薬局</t>
    <rPh sb="4" eb="6">
      <t>ヤッキョク</t>
    </rPh>
    <phoneticPr fontId="2"/>
  </si>
  <si>
    <t>753-0841</t>
    <phoneticPr fontId="2"/>
  </si>
  <si>
    <t>山口市吉田2210-1</t>
    <rPh sb="0" eb="3">
      <t>ヤマグチシ</t>
    </rPh>
    <rPh sb="3" eb="5">
      <t>ヨシダ</t>
    </rPh>
    <phoneticPr fontId="2"/>
  </si>
  <si>
    <t>083-976-8850</t>
    <phoneticPr fontId="2"/>
  </si>
  <si>
    <t>083-976-8840</t>
    <phoneticPr fontId="2"/>
  </si>
  <si>
    <t>あとも薬局</t>
    <rPh sb="3" eb="5">
      <t>ヤッキョク</t>
    </rPh>
    <phoneticPr fontId="2"/>
  </si>
  <si>
    <t>753-0825</t>
    <phoneticPr fontId="2"/>
  </si>
  <si>
    <t>山口市矢原町7-18</t>
    <rPh sb="0" eb="3">
      <t>ヤマグチシ</t>
    </rPh>
    <rPh sb="3" eb="5">
      <t>ヤハラ</t>
    </rPh>
    <rPh sb="5" eb="6">
      <t>チョウ</t>
    </rPh>
    <phoneticPr fontId="2"/>
  </si>
  <si>
    <t>083-901-2220</t>
    <phoneticPr fontId="2"/>
  </si>
  <si>
    <t>083-901-2221</t>
    <phoneticPr fontId="2"/>
  </si>
  <si>
    <t>いちか薬局</t>
    <rPh sb="3" eb="5">
      <t>ヤッキョク</t>
    </rPh>
    <phoneticPr fontId="2"/>
  </si>
  <si>
    <t>753-0831</t>
    <phoneticPr fontId="2"/>
  </si>
  <si>
    <t>山口市平井300－1（102号）</t>
    <rPh sb="0" eb="3">
      <t>ヤマグチシ</t>
    </rPh>
    <rPh sb="3" eb="5">
      <t>ヒライ</t>
    </rPh>
    <rPh sb="14" eb="15">
      <t>ゴウ</t>
    </rPh>
    <phoneticPr fontId="2"/>
  </si>
  <si>
    <t>090-6414-6750</t>
    <phoneticPr fontId="2"/>
  </si>
  <si>
    <t>083-902-6556</t>
    <phoneticPr fontId="2"/>
  </si>
  <si>
    <t>イルカ薬局大内店</t>
    <rPh sb="3" eb="8">
      <t>ヤッキョクオオウチテン</t>
    </rPh>
    <phoneticPr fontId="2"/>
  </si>
  <si>
    <t>753-0252</t>
    <phoneticPr fontId="2"/>
  </si>
  <si>
    <t>山口市大内中央2-5-13</t>
    <rPh sb="0" eb="3">
      <t>ヤマグチシ</t>
    </rPh>
    <rPh sb="3" eb="5">
      <t>オオウチ</t>
    </rPh>
    <rPh sb="5" eb="7">
      <t>チュウオウ</t>
    </rPh>
    <phoneticPr fontId="2"/>
  </si>
  <si>
    <t>083-941-1250</t>
    <phoneticPr fontId="2"/>
  </si>
  <si>
    <t>083-941-1251</t>
    <phoneticPr fontId="2"/>
  </si>
  <si>
    <t>ウォンツ上山口薬局</t>
    <rPh sb="4" eb="7">
      <t>カミヤマグチ</t>
    </rPh>
    <rPh sb="7" eb="9">
      <t>ヤッキョク</t>
    </rPh>
    <phoneticPr fontId="2"/>
  </si>
  <si>
    <t>753-0023</t>
    <phoneticPr fontId="2"/>
  </si>
  <si>
    <t>山口市三の宮1-2-47</t>
    <rPh sb="0" eb="3">
      <t>ヤマグチシ</t>
    </rPh>
    <rPh sb="3" eb="4">
      <t>サン</t>
    </rPh>
    <rPh sb="5" eb="6">
      <t>ミヤ</t>
    </rPh>
    <phoneticPr fontId="2"/>
  </si>
  <si>
    <t>083-933-1207</t>
    <phoneticPr fontId="2"/>
  </si>
  <si>
    <t>083-933-1217</t>
    <phoneticPr fontId="2"/>
  </si>
  <si>
    <t>遠藤中央薬局</t>
  </si>
  <si>
    <t>753-0047</t>
  </si>
  <si>
    <t>山口市道場門前1-3-10</t>
  </si>
  <si>
    <t>083-924-0090</t>
  </si>
  <si>
    <t>083-921-1900</t>
    <phoneticPr fontId="2"/>
  </si>
  <si>
    <t>遠藤中央薬局下市店</t>
    <phoneticPr fontId="2"/>
  </si>
  <si>
    <t>753-0058</t>
  </si>
  <si>
    <t>山口市下市町11-6</t>
  </si>
  <si>
    <t>083-921-0090</t>
  </si>
  <si>
    <t>083-932-6846</t>
    <phoneticPr fontId="2"/>
  </si>
  <si>
    <t>遠藤中央薬局湯田支店</t>
    <rPh sb="8" eb="10">
      <t>シテン</t>
    </rPh>
    <phoneticPr fontId="2"/>
  </si>
  <si>
    <t>753-0063</t>
    <phoneticPr fontId="2"/>
  </si>
  <si>
    <t>山口市元町2-21</t>
    <rPh sb="0" eb="3">
      <t>ヤマグチシ</t>
    </rPh>
    <rPh sb="3" eb="5">
      <t>モトマチ</t>
    </rPh>
    <phoneticPr fontId="2"/>
  </si>
  <si>
    <t>おおそら薬局</t>
  </si>
  <si>
    <t>753-0067</t>
  </si>
  <si>
    <t>山口市赤妻町3-7</t>
  </si>
  <si>
    <t>083-932-0405</t>
  </si>
  <si>
    <t>083-932-7377</t>
    <phoneticPr fontId="2"/>
  </si>
  <si>
    <t>オリーブ薬局</t>
  </si>
  <si>
    <t>753-0066</t>
  </si>
  <si>
    <t>山口市泉町8-21</t>
  </si>
  <si>
    <t>083-934-3700</t>
  </si>
  <si>
    <t>083-934-3701</t>
    <phoneticPr fontId="2"/>
  </si>
  <si>
    <t>亀本薬局　</t>
    <rPh sb="0" eb="2">
      <t>カメモト</t>
    </rPh>
    <rPh sb="2" eb="4">
      <t>ヤッキョク</t>
    </rPh>
    <phoneticPr fontId="2"/>
  </si>
  <si>
    <t>753-0038</t>
    <phoneticPr fontId="2"/>
  </si>
  <si>
    <t>山口市石観音町4-25</t>
    <rPh sb="0" eb="3">
      <t>ヤマグチシ</t>
    </rPh>
    <rPh sb="3" eb="4">
      <t>イシ</t>
    </rPh>
    <rPh sb="4" eb="6">
      <t>カンオン</t>
    </rPh>
    <rPh sb="6" eb="7">
      <t>チョウ</t>
    </rPh>
    <phoneticPr fontId="2"/>
  </si>
  <si>
    <t>くすりのあまくさ薬局葵店</t>
    <rPh sb="10" eb="11">
      <t>アオイ</t>
    </rPh>
    <rPh sb="11" eb="12">
      <t>テン</t>
    </rPh>
    <phoneticPr fontId="2"/>
  </si>
  <si>
    <t>753-0821</t>
    <phoneticPr fontId="2"/>
  </si>
  <si>
    <t>山口市葵1丁目4-74</t>
    <rPh sb="0" eb="3">
      <t>ヤマグチシ</t>
    </rPh>
    <rPh sb="3" eb="4">
      <t>アオイ</t>
    </rPh>
    <rPh sb="5" eb="7">
      <t>チョウメ</t>
    </rPh>
    <phoneticPr fontId="2"/>
  </si>
  <si>
    <t>光栄薬局</t>
  </si>
  <si>
    <t>753-0221</t>
    <phoneticPr fontId="2"/>
  </si>
  <si>
    <t>山口市大内矢田北5丁目12-15</t>
    <rPh sb="0" eb="3">
      <t>ヤマグチシ</t>
    </rPh>
    <rPh sb="3" eb="5">
      <t>オオウチ</t>
    </rPh>
    <rPh sb="5" eb="7">
      <t>ヤタ</t>
    </rPh>
    <rPh sb="7" eb="8">
      <t>キタ</t>
    </rPh>
    <rPh sb="9" eb="11">
      <t>チョウメ</t>
    </rPh>
    <phoneticPr fontId="2"/>
  </si>
  <si>
    <t>083-927-2217</t>
  </si>
  <si>
    <t>083-927-6050</t>
    <phoneticPr fontId="2"/>
  </si>
  <si>
    <t>こころ薬局</t>
    <rPh sb="3" eb="5">
      <t>ヤッキョク</t>
    </rPh>
    <phoneticPr fontId="2"/>
  </si>
  <si>
    <t>山口市矢原町31</t>
    <rPh sb="3" eb="5">
      <t>ヤバラ</t>
    </rPh>
    <rPh sb="5" eb="6">
      <t>チョウ</t>
    </rPh>
    <phoneticPr fontId="2"/>
  </si>
  <si>
    <t>こころ薬局道門店</t>
    <rPh sb="3" eb="5">
      <t>ヤッキョク</t>
    </rPh>
    <rPh sb="5" eb="6">
      <t>ドウ</t>
    </rPh>
    <rPh sb="6" eb="7">
      <t>モン</t>
    </rPh>
    <rPh sb="7" eb="8">
      <t>テン</t>
    </rPh>
    <phoneticPr fontId="2"/>
  </si>
  <si>
    <t>753-0047</t>
    <phoneticPr fontId="2"/>
  </si>
  <si>
    <t>山口市道場門前1丁目9-18</t>
    <rPh sb="0" eb="3">
      <t>ヤマグチシ</t>
    </rPh>
    <rPh sb="3" eb="5">
      <t>ドウジョウ</t>
    </rPh>
    <rPh sb="5" eb="7">
      <t>モンゼン</t>
    </rPh>
    <rPh sb="8" eb="10">
      <t>チョウメ</t>
    </rPh>
    <phoneticPr fontId="2"/>
  </si>
  <si>
    <t>コスモ薬局</t>
    <phoneticPr fontId="2"/>
  </si>
  <si>
    <t>山口市泉都町1-3</t>
  </si>
  <si>
    <t>083-932-1115</t>
  </si>
  <si>
    <t>083-932-1114</t>
    <phoneticPr fontId="2"/>
  </si>
  <si>
    <t xml:space="preserve">さくら薬局 </t>
    <phoneticPr fontId="2"/>
  </si>
  <si>
    <t>753-0083</t>
  </si>
  <si>
    <t>山口市後河原47-2</t>
  </si>
  <si>
    <t>083-921-8900</t>
  </si>
  <si>
    <t>083-921-8901</t>
    <phoneticPr fontId="2"/>
  </si>
  <si>
    <t>サンセル薬局</t>
    <rPh sb="4" eb="6">
      <t>ヤッキョク</t>
    </rPh>
    <phoneticPr fontId="2"/>
  </si>
  <si>
    <t>753-0048</t>
  </si>
  <si>
    <t>山口市駅通り2-3-3</t>
  </si>
  <si>
    <t>083-923-7781</t>
  </si>
  <si>
    <t>083-923-7786</t>
    <phoneticPr fontId="2"/>
  </si>
  <si>
    <t>三の宮薬局</t>
  </si>
  <si>
    <t>753-0023</t>
  </si>
  <si>
    <t>山口市三の宮2-7-6</t>
  </si>
  <si>
    <t>083-924-8535</t>
  </si>
  <si>
    <t>083-922-5558</t>
    <phoneticPr fontId="2"/>
  </si>
  <si>
    <t>シゲタ薬局</t>
  </si>
  <si>
    <t>753-0024</t>
  </si>
  <si>
    <t>山口市金古曽町3-1</t>
  </si>
  <si>
    <t>083-928-6621</t>
  </si>
  <si>
    <t>083-928-6661</t>
    <phoneticPr fontId="2"/>
  </si>
  <si>
    <t>昇陽堂薬局　</t>
    <phoneticPr fontId="2"/>
  </si>
  <si>
    <t>753-0831</t>
  </si>
  <si>
    <t>山口市大字平井729</t>
  </si>
  <si>
    <t>083-921-7070</t>
  </si>
  <si>
    <t>083-921-7077</t>
    <phoneticPr fontId="2"/>
  </si>
  <si>
    <t>新いちのみや大内薬局</t>
    <rPh sb="0" eb="1">
      <t>シン</t>
    </rPh>
    <rPh sb="6" eb="8">
      <t>オオウチ</t>
    </rPh>
    <rPh sb="8" eb="10">
      <t>ヤッキョク</t>
    </rPh>
    <phoneticPr fontId="2"/>
  </si>
  <si>
    <t>753-0251</t>
    <phoneticPr fontId="2"/>
  </si>
  <si>
    <t>山口市大内千坊4丁目15-30</t>
  </si>
  <si>
    <t>そうごう薬局春日町店</t>
    <rPh sb="4" eb="6">
      <t>ヤッキョク</t>
    </rPh>
    <rPh sb="6" eb="9">
      <t>カスガチョウ</t>
    </rPh>
    <rPh sb="9" eb="10">
      <t>テン</t>
    </rPh>
    <phoneticPr fontId="2"/>
  </si>
  <si>
    <t>753-0073</t>
    <phoneticPr fontId="2"/>
  </si>
  <si>
    <t>山口市春日町2-15</t>
    <rPh sb="0" eb="3">
      <t>ヤマグチシ</t>
    </rPh>
    <rPh sb="3" eb="6">
      <t>カスガチョウ</t>
    </rPh>
    <phoneticPr fontId="2"/>
  </si>
  <si>
    <t>083-921-9771</t>
    <phoneticPr fontId="2"/>
  </si>
  <si>
    <t>083-921-9772</t>
    <phoneticPr fontId="2"/>
  </si>
  <si>
    <t>ソレイユ薬局</t>
    <rPh sb="4" eb="6">
      <t>ヤッキョク</t>
    </rPh>
    <phoneticPr fontId="2"/>
  </si>
  <si>
    <t>753-0851</t>
    <phoneticPr fontId="2"/>
  </si>
  <si>
    <t>山口市黒川771-13</t>
    <rPh sb="0" eb="3">
      <t>ヤマグチシ</t>
    </rPh>
    <rPh sb="3" eb="5">
      <t>クロカワ</t>
    </rPh>
    <phoneticPr fontId="2"/>
  </si>
  <si>
    <t>083-941-6416</t>
    <phoneticPr fontId="2"/>
  </si>
  <si>
    <t>083-941-6417</t>
    <phoneticPr fontId="2"/>
  </si>
  <si>
    <t>チューリップ薬局</t>
    <phoneticPr fontId="2"/>
  </si>
  <si>
    <t>753-0089</t>
    <phoneticPr fontId="2"/>
  </si>
  <si>
    <t>山口市亀山町6-2</t>
    <rPh sb="0" eb="3">
      <t>ヤマグチシ</t>
    </rPh>
    <rPh sb="3" eb="5">
      <t>カメヤマ</t>
    </rPh>
    <rPh sb="5" eb="6">
      <t>チョウ</t>
    </rPh>
    <phoneticPr fontId="2"/>
  </si>
  <si>
    <t>徳佐薬局</t>
  </si>
  <si>
    <t>759-1512</t>
    <phoneticPr fontId="2"/>
  </si>
  <si>
    <t>山口市阿東徳佐中3385-4</t>
    <rPh sb="0" eb="3">
      <t>ヤマグチシ</t>
    </rPh>
    <rPh sb="3" eb="5">
      <t>アトウ</t>
    </rPh>
    <rPh sb="5" eb="7">
      <t>トクサ</t>
    </rPh>
    <rPh sb="7" eb="8">
      <t>ナカ</t>
    </rPh>
    <phoneticPr fontId="2"/>
  </si>
  <si>
    <t>083-956-0070</t>
    <phoneticPr fontId="2"/>
  </si>
  <si>
    <t>トマト薬局</t>
    <phoneticPr fontId="2"/>
  </si>
  <si>
    <t>753-0037</t>
    <phoneticPr fontId="2"/>
  </si>
  <si>
    <t>山口市道祖町6-13</t>
    <rPh sb="3" eb="6">
      <t>ドウソチョウ</t>
    </rPh>
    <phoneticPr fontId="2"/>
  </si>
  <si>
    <t>菜のはな薬局</t>
  </si>
  <si>
    <t>753-0212</t>
  </si>
  <si>
    <t>山口市大字下小鯖1331-8</t>
    <phoneticPr fontId="2"/>
  </si>
  <si>
    <t>083-941-1020</t>
  </si>
  <si>
    <t>083-927-7001</t>
    <phoneticPr fontId="2"/>
  </si>
  <si>
    <t>花咲薬局</t>
    <rPh sb="0" eb="2">
      <t>ハナサキ</t>
    </rPh>
    <phoneticPr fontId="2"/>
  </si>
  <si>
    <t>山口市大内矢田北6丁目20-32</t>
    <rPh sb="3" eb="5">
      <t>オオウチ</t>
    </rPh>
    <rPh sb="5" eb="7">
      <t>ヤタ</t>
    </rPh>
    <rPh sb="7" eb="8">
      <t>キタ</t>
    </rPh>
    <rPh sb="9" eb="11">
      <t>チョウメ</t>
    </rPh>
    <phoneticPr fontId="2"/>
  </si>
  <si>
    <t>ひまわり薬局</t>
    <phoneticPr fontId="2"/>
  </si>
  <si>
    <t>753-0024</t>
    <phoneticPr fontId="2"/>
  </si>
  <si>
    <t>山口市金古曽町3-7</t>
    <rPh sb="0" eb="3">
      <t>ヤマグチシ</t>
    </rPh>
    <rPh sb="3" eb="6">
      <t>カナコソ</t>
    </rPh>
    <rPh sb="6" eb="7">
      <t>チョウ</t>
    </rPh>
    <phoneticPr fontId="2"/>
  </si>
  <si>
    <t>083-933-0662</t>
    <phoneticPr fontId="2"/>
  </si>
  <si>
    <t>083-933-0663</t>
    <phoneticPr fontId="2"/>
  </si>
  <si>
    <t>平井薬局</t>
    <rPh sb="0" eb="2">
      <t>ヒライ</t>
    </rPh>
    <rPh sb="2" eb="4">
      <t>ヤッキョク</t>
    </rPh>
    <phoneticPr fontId="2"/>
  </si>
  <si>
    <t>山口市平井298-6</t>
    <rPh sb="3" eb="5">
      <t>ヒライ</t>
    </rPh>
    <phoneticPr fontId="2"/>
  </si>
  <si>
    <t>083-976-4653</t>
    <phoneticPr fontId="2"/>
  </si>
  <si>
    <t>083-976-4654</t>
    <phoneticPr fontId="2"/>
  </si>
  <si>
    <t>ふしの薬局</t>
    <rPh sb="3" eb="5">
      <t>ヤッキョク</t>
    </rPh>
    <phoneticPr fontId="2"/>
  </si>
  <si>
    <t>山口市黒川1031-4</t>
    <rPh sb="0" eb="3">
      <t>ヤマグチシ</t>
    </rPh>
    <rPh sb="3" eb="5">
      <t>クロカワ</t>
    </rPh>
    <phoneticPr fontId="2"/>
  </si>
  <si>
    <t>083-929-3267</t>
    <phoneticPr fontId="2"/>
  </si>
  <si>
    <t>083-929-3268</t>
    <phoneticPr fontId="2"/>
  </si>
  <si>
    <t>ペリカンみんなの薬局</t>
    <rPh sb="8" eb="10">
      <t>ヤッキョク</t>
    </rPh>
    <phoneticPr fontId="2"/>
  </si>
  <si>
    <t>山口市平井1439-1</t>
    <rPh sb="3" eb="5">
      <t>ヒライ</t>
    </rPh>
    <phoneticPr fontId="2"/>
  </si>
  <si>
    <t>083-934-1700</t>
    <phoneticPr fontId="2"/>
  </si>
  <si>
    <t>083-934-1701</t>
    <phoneticPr fontId="2"/>
  </si>
  <si>
    <t>ペリカン維新公園薬局</t>
    <rPh sb="4" eb="6">
      <t>イシン</t>
    </rPh>
    <rPh sb="6" eb="8">
      <t>コウエン</t>
    </rPh>
    <rPh sb="8" eb="10">
      <t>ヤッキョク</t>
    </rPh>
    <phoneticPr fontId="2"/>
  </si>
  <si>
    <t>753-0815</t>
    <phoneticPr fontId="2"/>
  </si>
  <si>
    <t>山口市維新公園5丁目1-36</t>
    <rPh sb="3" eb="5">
      <t>イシン</t>
    </rPh>
    <rPh sb="5" eb="7">
      <t>コウエン</t>
    </rPh>
    <rPh sb="8" eb="10">
      <t>チョウメ</t>
    </rPh>
    <phoneticPr fontId="2"/>
  </si>
  <si>
    <t>083-933-0711</t>
    <phoneticPr fontId="2"/>
  </si>
  <si>
    <t>083-933-0703</t>
    <phoneticPr fontId="2"/>
  </si>
  <si>
    <t>蕗のとう薬局</t>
    <rPh sb="0" eb="1">
      <t>フキ</t>
    </rPh>
    <rPh sb="4" eb="6">
      <t>ヤッキョク</t>
    </rPh>
    <phoneticPr fontId="2"/>
  </si>
  <si>
    <t>753-0044</t>
    <phoneticPr fontId="2"/>
  </si>
  <si>
    <t>山口市鰐石町1-10</t>
    <rPh sb="0" eb="3">
      <t>ヤマグチシ</t>
    </rPh>
    <rPh sb="3" eb="5">
      <t>ワニシ</t>
    </rPh>
    <rPh sb="5" eb="6">
      <t>チョウ</t>
    </rPh>
    <phoneticPr fontId="2"/>
  </si>
  <si>
    <t>083-902-5119</t>
    <phoneticPr fontId="2"/>
  </si>
  <si>
    <t>083-902-5153</t>
    <phoneticPr fontId="2"/>
  </si>
  <si>
    <t>ファイン薬局</t>
  </si>
  <si>
    <t>753-0056</t>
  </si>
  <si>
    <t>山口市湯田温泉1-5-26</t>
  </si>
  <si>
    <t>083-928-8476</t>
  </si>
  <si>
    <t>083-928-6234</t>
    <phoneticPr fontId="2"/>
  </si>
  <si>
    <t>フェリース薬局</t>
    <rPh sb="5" eb="7">
      <t>ヤッキョク</t>
    </rPh>
    <phoneticPr fontId="2"/>
  </si>
  <si>
    <t>山口市大内矢田北6丁目3-26</t>
    <rPh sb="0" eb="3">
      <t>ヤマグチシ</t>
    </rPh>
    <rPh sb="3" eb="5">
      <t>オオウチ</t>
    </rPh>
    <rPh sb="5" eb="7">
      <t>ヤタ</t>
    </rPh>
    <rPh sb="7" eb="8">
      <t>キタ</t>
    </rPh>
    <rPh sb="9" eb="11">
      <t>チョウメ</t>
    </rPh>
    <phoneticPr fontId="2"/>
  </si>
  <si>
    <t>083-929-3987</t>
    <phoneticPr fontId="2"/>
  </si>
  <si>
    <t>083-941-6488</t>
    <phoneticPr fontId="2"/>
  </si>
  <si>
    <t>不動薬局御堀店</t>
  </si>
  <si>
    <t>753-0214</t>
  </si>
  <si>
    <t>山口市大内御堀1-6-1大内ビル1Ｆ</t>
    <phoneticPr fontId="2"/>
  </si>
  <si>
    <t>083-925-7442</t>
  </si>
  <si>
    <t>083-925-7443</t>
    <phoneticPr fontId="2"/>
  </si>
  <si>
    <t>ほたる薬局</t>
    <rPh sb="3" eb="5">
      <t>ヤッキョク</t>
    </rPh>
    <phoneticPr fontId="2"/>
  </si>
  <si>
    <t>753-0034</t>
  </si>
  <si>
    <t>山口市下竪小路65-1</t>
    <rPh sb="0" eb="3">
      <t>ヤマグチシ</t>
    </rPh>
    <rPh sb="3" eb="5">
      <t>シモタテ</t>
    </rPh>
    <rPh sb="5" eb="7">
      <t>コウジ</t>
    </rPh>
    <phoneticPr fontId="2"/>
  </si>
  <si>
    <t>ほのぼの薬局</t>
    <rPh sb="4" eb="6">
      <t>ヤッキョク</t>
    </rPh>
    <phoneticPr fontId="2"/>
  </si>
  <si>
    <t>山口市大内御堀6-2-3</t>
    <rPh sb="0" eb="3">
      <t>ヤマグチシ</t>
    </rPh>
    <rPh sb="3" eb="5">
      <t>オオウチ</t>
    </rPh>
    <rPh sb="5" eb="7">
      <t>ミホリ</t>
    </rPh>
    <phoneticPr fontId="2"/>
  </si>
  <si>
    <t>083-933-0022</t>
  </si>
  <si>
    <t>083-933-0020</t>
    <phoneticPr fontId="2"/>
  </si>
  <si>
    <t>みき薬局山口店</t>
    <phoneticPr fontId="2"/>
  </si>
  <si>
    <t>753-0021</t>
    <phoneticPr fontId="2"/>
  </si>
  <si>
    <t>山口市桜畠2-6-6</t>
    <rPh sb="0" eb="3">
      <t>ヤマグチシ</t>
    </rPh>
    <rPh sb="3" eb="4">
      <t>サクラ</t>
    </rPh>
    <rPh sb="4" eb="5">
      <t>ハタケ</t>
    </rPh>
    <phoneticPr fontId="2"/>
  </si>
  <si>
    <t>みどり薬局</t>
  </si>
  <si>
    <t>753-0813</t>
    <phoneticPr fontId="2"/>
  </si>
  <si>
    <t>山口市吉敷中東3丁目13-3</t>
    <rPh sb="5" eb="6">
      <t>ナカ</t>
    </rPh>
    <rPh sb="6" eb="7">
      <t>ヒガシ</t>
    </rPh>
    <rPh sb="8" eb="10">
      <t>チョウメ</t>
    </rPh>
    <phoneticPr fontId="2"/>
  </si>
  <si>
    <t>083-920-2882</t>
  </si>
  <si>
    <t>083-928-6637</t>
    <phoneticPr fontId="2"/>
  </si>
  <si>
    <t>みほり薬局</t>
  </si>
  <si>
    <t>山口市大内矢田北1丁目19-18</t>
    <rPh sb="7" eb="8">
      <t>キタ</t>
    </rPh>
    <rPh sb="9" eb="11">
      <t>チョウメ</t>
    </rPh>
    <phoneticPr fontId="2"/>
  </si>
  <si>
    <t>083-927-7522</t>
  </si>
  <si>
    <t>083-927-7523</t>
    <phoneticPr fontId="2"/>
  </si>
  <si>
    <t>三浦薬局</t>
    <rPh sb="0" eb="2">
      <t>ミウラ</t>
    </rPh>
    <rPh sb="2" eb="4">
      <t>ヤッキョク</t>
    </rPh>
    <phoneticPr fontId="2"/>
  </si>
  <si>
    <t>753-0067</t>
    <phoneticPr fontId="2"/>
  </si>
  <si>
    <t>山口市赤妻町3-33-2</t>
    <rPh sb="0" eb="3">
      <t>ヤマグチシ</t>
    </rPh>
    <rPh sb="3" eb="6">
      <t>アカヅマチョウ</t>
    </rPh>
    <phoneticPr fontId="2"/>
  </si>
  <si>
    <t>083-902-5688</t>
    <phoneticPr fontId="2"/>
  </si>
  <si>
    <t>メイプル薬局</t>
    <phoneticPr fontId="2"/>
  </si>
  <si>
    <t>山口市泉町8-17</t>
    <phoneticPr fontId="2"/>
  </si>
  <si>
    <t>メロディ薬局</t>
    <phoneticPr fontId="2"/>
  </si>
  <si>
    <t>753-0826</t>
    <phoneticPr fontId="2"/>
  </si>
  <si>
    <t>山口市幸町3-49-3</t>
    <rPh sb="3" eb="4">
      <t>コウ</t>
    </rPh>
    <rPh sb="4" eb="5">
      <t>マチ</t>
    </rPh>
    <phoneticPr fontId="2"/>
  </si>
  <si>
    <t>山一薬局アルク山口店</t>
    <rPh sb="7" eb="9">
      <t>ヤマグチ</t>
    </rPh>
    <rPh sb="9" eb="10">
      <t>テン</t>
    </rPh>
    <phoneticPr fontId="2"/>
  </si>
  <si>
    <t>753-0074</t>
    <phoneticPr fontId="2"/>
  </si>
  <si>
    <t>山口市中央4-7-20</t>
    <rPh sb="0" eb="3">
      <t>ヤマグチシ</t>
    </rPh>
    <rPh sb="3" eb="5">
      <t>チュウオウ</t>
    </rPh>
    <phoneticPr fontId="2"/>
  </si>
  <si>
    <t>083-995-2688</t>
    <phoneticPr fontId="2"/>
  </si>
  <si>
    <t>山口市薬剤師会薬局</t>
  </si>
  <si>
    <t>753-0092</t>
  </si>
  <si>
    <t>山口市八幡馬場17-1</t>
  </si>
  <si>
    <t>083-928-5654</t>
  </si>
  <si>
    <t>083-928-5658</t>
    <phoneticPr fontId="2"/>
  </si>
  <si>
    <t>ヤマネ薬局</t>
  </si>
  <si>
    <t>山口市平井樋の本822-7</t>
  </si>
  <si>
    <t>083-923-0604</t>
  </si>
  <si>
    <t>ゆりの木薬局</t>
  </si>
  <si>
    <t>753-0826</t>
  </si>
  <si>
    <t>山口市幸町3-22</t>
  </si>
  <si>
    <t>083-924-2238</t>
  </si>
  <si>
    <t>わかば薬局　</t>
    <phoneticPr fontId="2"/>
  </si>
  <si>
    <t>753-0211</t>
    <phoneticPr fontId="2"/>
  </si>
  <si>
    <t>山口市大内長野1569-15</t>
    <rPh sb="0" eb="3">
      <t>ヤマグチシ</t>
    </rPh>
    <rPh sb="3" eb="5">
      <t>オオウチ</t>
    </rPh>
    <rPh sb="5" eb="7">
      <t>ナガノ</t>
    </rPh>
    <phoneticPr fontId="2"/>
  </si>
  <si>
    <t>083-922-8948</t>
    <phoneticPr fontId="2"/>
  </si>
  <si>
    <t>083-921-1901</t>
    <phoneticPr fontId="2"/>
  </si>
  <si>
    <t>083-925-6927</t>
    <phoneticPr fontId="2"/>
  </si>
  <si>
    <t>083-921-3039</t>
    <phoneticPr fontId="2"/>
  </si>
  <si>
    <t>083-924-5409</t>
    <phoneticPr fontId="2"/>
  </si>
  <si>
    <t>083-921-5409</t>
    <phoneticPr fontId="2"/>
  </si>
  <si>
    <t>083-921-5560</t>
    <phoneticPr fontId="2"/>
  </si>
  <si>
    <t>083-922-7401</t>
    <phoneticPr fontId="2"/>
  </si>
  <si>
    <t>083-941-2882</t>
    <phoneticPr fontId="2"/>
  </si>
  <si>
    <t>083-941-2788</t>
    <phoneticPr fontId="2"/>
  </si>
  <si>
    <t>083-934-3125</t>
    <phoneticPr fontId="2"/>
  </si>
  <si>
    <t>083-934-3126</t>
    <phoneticPr fontId="2"/>
  </si>
  <si>
    <t>083-956-0066</t>
    <phoneticPr fontId="2"/>
  </si>
  <si>
    <t>083-924-6380</t>
    <phoneticPr fontId="2"/>
  </si>
  <si>
    <t>083-925-7714</t>
    <phoneticPr fontId="2"/>
  </si>
  <si>
    <t>083-941-3641</t>
    <phoneticPr fontId="2"/>
  </si>
  <si>
    <t>083-941-3642</t>
    <phoneticPr fontId="2"/>
  </si>
  <si>
    <t>083-902-2505</t>
    <phoneticPr fontId="2"/>
  </si>
  <si>
    <t>083-902-2515</t>
    <phoneticPr fontId="2"/>
  </si>
  <si>
    <t>083-928-8900</t>
    <phoneticPr fontId="2"/>
  </si>
  <si>
    <t>083-928-8908</t>
    <phoneticPr fontId="2"/>
  </si>
  <si>
    <t>083-902-5677</t>
    <phoneticPr fontId="2"/>
  </si>
  <si>
    <t>083-934-6680</t>
    <phoneticPr fontId="2"/>
  </si>
  <si>
    <t>083-934-6681</t>
    <phoneticPr fontId="2"/>
  </si>
  <si>
    <t>083-921-8273</t>
    <phoneticPr fontId="2"/>
  </si>
  <si>
    <t>083-921-8274</t>
    <phoneticPr fontId="2"/>
  </si>
  <si>
    <t>083-995-2488</t>
    <phoneticPr fontId="2"/>
  </si>
  <si>
    <t>083-927-3860</t>
    <phoneticPr fontId="2"/>
  </si>
  <si>
    <t>083-927-3569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</si>
</sst>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[&lt;=999]000;[&lt;=99999]000\-00;000\-0000"/>
    <numFmt numFmtId="177" formatCode="_ * #,##0.00_ ;_ * \-#,##0.00_ ;_ * &quot;-&quot;_ ;_ @_ "/>
    <numFmt numFmtId="178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48"/>
      <name val="Arial"/>
      <family val="2"/>
    </font>
    <font>
      <sz val="8"/>
      <color indexed="48"/>
      <name val="ＭＳ Ｐゴシック"/>
      <family val="3"/>
      <charset val="128"/>
    </font>
    <font>
      <sz val="17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color indexed="48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6"/>
      <color indexed="57"/>
      <name val="ＭＳ Ｐゴシック"/>
      <family val="3"/>
      <charset val="128"/>
    </font>
    <font>
      <sz val="8"/>
      <color indexed="57"/>
      <name val="Arial"/>
      <family val="2"/>
    </font>
    <font>
      <sz val="8"/>
      <color indexed="5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Arial"/>
      <family val="2"/>
    </font>
    <font>
      <sz val="16"/>
      <color rgb="FFFF0000"/>
      <name val="ＭＳ Ｐゴシック"/>
      <family val="3"/>
      <charset val="128"/>
    </font>
    <font>
      <sz val="8"/>
      <color theme="5" tint="-0.249977111117893"/>
      <name val="ＭＳ Ｐゴシック"/>
      <family val="3"/>
      <charset val="128"/>
    </font>
    <font>
      <sz val="8"/>
      <color theme="5" tint="-0.249977111117893"/>
      <name val="Arial"/>
      <family val="2"/>
    </font>
    <font>
      <sz val="16"/>
      <color theme="5" tint="-0.249977111117893"/>
      <name val="ＭＳ Ｐゴシック"/>
      <family val="3"/>
      <charset val="128"/>
    </font>
    <font>
      <sz val="11"/>
      <color theme="5" tint="-0.24997711111789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48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9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57"/>
      </top>
      <bottom style="thin">
        <color indexed="57"/>
      </bottom>
      <diagonal/>
    </border>
    <border>
      <left style="thin">
        <color rgb="FFFF0000"/>
      </left>
      <right style="thin">
        <color rgb="FFFF0000"/>
      </right>
      <top style="thin">
        <color indexed="57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indexed="57"/>
      </top>
      <bottom style="thin">
        <color indexed="57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indexed="57"/>
      </top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rgb="FF3366FF"/>
      </right>
      <top/>
      <bottom/>
      <diagonal/>
    </border>
    <border>
      <left/>
      <right/>
      <top style="thin">
        <color indexed="48"/>
      </top>
      <bottom/>
      <diagonal/>
    </border>
    <border>
      <left style="thin">
        <color rgb="FF3366FF"/>
      </left>
      <right style="thin">
        <color indexed="64"/>
      </right>
      <top style="thin">
        <color rgb="FF3366FF"/>
      </top>
      <bottom style="thin">
        <color rgb="FF3366FF"/>
      </bottom>
      <diagonal/>
    </border>
    <border>
      <left style="thin">
        <color indexed="64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/>
      <top/>
      <bottom/>
      <diagonal/>
    </border>
    <border>
      <left style="thin">
        <color indexed="64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indexed="64"/>
      </right>
      <top style="thin">
        <color rgb="FF3366FF"/>
      </top>
      <bottom style="thin">
        <color rgb="FF3366FF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rgb="FF3366FF"/>
      </right>
      <top/>
      <bottom style="thin">
        <color indexed="48"/>
      </bottom>
      <diagonal/>
    </border>
    <border>
      <left style="thin">
        <color indexed="48"/>
      </left>
      <right style="thin">
        <color rgb="FF3366FF"/>
      </right>
      <top style="thin">
        <color indexed="48"/>
      </top>
      <bottom style="thin">
        <color indexed="48"/>
      </bottom>
      <diagonal/>
    </border>
    <border>
      <left style="thin">
        <color indexed="57"/>
      </left>
      <right/>
      <top style="thin">
        <color indexed="57"/>
      </top>
      <bottom style="thin">
        <color rgb="FF339966"/>
      </bottom>
      <diagonal/>
    </border>
    <border>
      <left/>
      <right/>
      <top style="thin">
        <color indexed="57"/>
      </top>
      <bottom style="thin">
        <color rgb="FF339966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rgb="FF339966"/>
      </right>
      <top style="thin">
        <color indexed="57"/>
      </top>
      <bottom style="thin">
        <color indexed="57"/>
      </bottom>
      <diagonal/>
    </border>
    <border>
      <left/>
      <right style="thin">
        <color rgb="FF339966"/>
      </right>
      <top style="thin">
        <color indexed="57"/>
      </top>
      <bottom/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/>
      <diagonal/>
    </border>
    <border>
      <left style="thin">
        <color indexed="57"/>
      </left>
      <right style="thin">
        <color rgb="FF339966"/>
      </right>
      <top/>
      <bottom style="thin">
        <color indexed="57"/>
      </bottom>
      <diagonal/>
    </border>
    <border>
      <left style="thin">
        <color rgb="FF339966"/>
      </left>
      <right style="thin">
        <color rgb="FF3366FF"/>
      </right>
      <top style="thin">
        <color rgb="FF339966"/>
      </top>
      <bottom style="thin">
        <color rgb="FF339966"/>
      </bottom>
      <diagonal/>
    </border>
    <border>
      <left style="thin">
        <color rgb="FF3366FF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FF0000"/>
      </left>
      <right style="thin">
        <color rgb="FFFF0000"/>
      </right>
      <top/>
      <bottom style="thin">
        <color indexed="57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rgb="FFBE5014"/>
      </bottom>
      <diagonal/>
    </border>
    <border>
      <left/>
      <right/>
      <top style="thin">
        <color theme="5" tint="-0.24994659260841701"/>
      </top>
      <bottom style="thin">
        <color rgb="FFBE5014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/>
      <right style="thin">
        <color theme="5" tint="-0.24994659260841701"/>
      </right>
      <top/>
      <bottom style="thin">
        <color indexed="57"/>
      </bottom>
      <diagonal/>
    </border>
    <border>
      <left/>
      <right style="thin">
        <color theme="5" tint="-0.24994659260841701"/>
      </right>
      <top style="thin">
        <color indexed="57"/>
      </top>
      <bottom style="thin">
        <color indexed="57"/>
      </bottom>
      <diagonal/>
    </border>
    <border>
      <left/>
      <right style="thin">
        <color theme="5" tint="-0.24994659260841701"/>
      </right>
      <top style="thin">
        <color indexed="57"/>
      </top>
      <bottom style="thin">
        <color theme="5" tint="-0.24994659260841701"/>
      </bottom>
      <diagonal/>
    </border>
    <border>
      <left style="thin">
        <color rgb="FF339966"/>
      </left>
      <right style="thin">
        <color rgb="FFBE5014"/>
      </right>
      <top style="thin">
        <color rgb="FFBE5014"/>
      </top>
      <bottom style="thin">
        <color rgb="FF339966"/>
      </bottom>
      <diagonal/>
    </border>
    <border>
      <left style="thin">
        <color theme="5" tint="-0.24994659260841701"/>
      </left>
      <right style="thin">
        <color rgb="FFBE5014"/>
      </right>
      <top/>
      <bottom style="thin">
        <color indexed="57"/>
      </bottom>
      <diagonal/>
    </border>
    <border>
      <left style="thin">
        <color theme="5" tint="-0.24994659260841701"/>
      </left>
      <right style="thin">
        <color rgb="FFBE5014"/>
      </right>
      <top style="thin">
        <color indexed="57"/>
      </top>
      <bottom style="thin">
        <color indexed="57"/>
      </bottom>
      <diagonal/>
    </border>
    <border>
      <left style="thin">
        <color theme="5" tint="-0.24994659260841701"/>
      </left>
      <right style="thin">
        <color rgb="FFBE5014"/>
      </right>
      <top style="thin">
        <color indexed="57"/>
      </top>
      <bottom style="thin">
        <color theme="5" tint="-0.24994659260841701"/>
      </bottom>
      <diagonal/>
    </border>
    <border>
      <left/>
      <right style="thin">
        <color rgb="FFBE5014"/>
      </right>
      <top style="thin">
        <color theme="5" tint="-0.24994659260841701"/>
      </top>
      <bottom/>
      <diagonal/>
    </border>
    <border>
      <left/>
      <right style="thin">
        <color rgb="FF339966"/>
      </right>
      <top style="thin">
        <color rgb="FFBE5014"/>
      </top>
      <bottom style="thin">
        <color rgb="FF339966"/>
      </bottom>
      <diagonal/>
    </border>
    <border>
      <left/>
      <right style="thin">
        <color rgb="FFBE5014"/>
      </right>
      <top/>
      <bottom/>
      <diagonal/>
    </border>
    <border>
      <left style="thin">
        <color rgb="FFBE5014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theme="5" tint="-0.24994659260841701"/>
      </left>
      <right/>
      <top/>
      <bottom style="thin">
        <color indexed="57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indexed="57"/>
      </bottom>
      <diagonal/>
    </border>
    <border>
      <left/>
      <right style="thin">
        <color rgb="FFFF0000"/>
      </right>
      <top style="thin">
        <color indexed="57"/>
      </top>
      <bottom style="thin">
        <color indexed="57"/>
      </bottom>
      <diagonal/>
    </border>
    <border>
      <left/>
      <right style="thin">
        <color rgb="FFFF0000"/>
      </right>
      <top style="thin">
        <color indexed="57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339966"/>
      </right>
      <top/>
      <bottom style="thin">
        <color rgb="FFFF0000"/>
      </bottom>
      <diagonal/>
    </border>
    <border>
      <left style="thin">
        <color rgb="FF339966"/>
      </left>
      <right style="thin">
        <color rgb="FFFF0000"/>
      </right>
      <top style="thin">
        <color rgb="FF339966"/>
      </top>
      <bottom style="thin">
        <color rgb="FFFF0000"/>
      </bottom>
      <diagonal/>
    </border>
    <border>
      <left style="thin">
        <color rgb="FFFF0000"/>
      </left>
      <right style="thin">
        <color rgb="FF339966"/>
      </right>
      <top style="thin">
        <color rgb="FFFF0000"/>
      </top>
      <bottom style="thin">
        <color rgb="FFFF0000"/>
      </bottom>
      <diagonal/>
    </border>
    <border>
      <left style="thin">
        <color rgb="FF339966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8" fillId="2" borderId="0" xfId="0" applyFont="1" applyFill="1"/>
    <xf numFmtId="0" fontId="5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41" fontId="1" fillId="2" borderId="1" xfId="1" applyNumberFormat="1" applyFont="1" applyFill="1" applyBorder="1" applyAlignment="1" applyProtection="1">
      <alignment vertical="center"/>
    </xf>
    <xf numFmtId="38" fontId="1" fillId="2" borderId="0" xfId="1" applyFont="1" applyFill="1" applyBorder="1" applyAlignment="1" applyProtection="1">
      <alignment vertical="center"/>
    </xf>
    <xf numFmtId="0" fontId="16" fillId="2" borderId="0" xfId="0" applyFont="1" applyFill="1" applyAlignment="1">
      <alignment horizontal="right" vertical="center"/>
    </xf>
    <xf numFmtId="41" fontId="1" fillId="2" borderId="0" xfId="1" applyNumberFormat="1" applyFont="1" applyFill="1" applyBorder="1" applyAlignment="1" applyProtection="1">
      <alignment vertical="center"/>
    </xf>
    <xf numFmtId="0" fontId="0" fillId="2" borderId="0" xfId="0" applyFill="1" applyProtection="1">
      <protection locked="0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2" xfId="0" applyFill="1" applyBorder="1"/>
    <xf numFmtId="0" fontId="9" fillId="3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/>
    </xf>
    <xf numFmtId="0" fontId="13" fillId="2" borderId="7" xfId="0" applyFont="1" applyFill="1" applyBorder="1"/>
    <xf numFmtId="0" fontId="0" fillId="2" borderId="7" xfId="0" applyFill="1" applyBorder="1"/>
    <xf numFmtId="0" fontId="16" fillId="2" borderId="7" xfId="0" applyFont="1" applyFill="1" applyBorder="1" applyAlignment="1">
      <alignment horizontal="right"/>
    </xf>
    <xf numFmtId="0" fontId="16" fillId="2" borderId="7" xfId="0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9" fillId="4" borderId="9" xfId="0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178" fontId="1" fillId="2" borderId="5" xfId="1" applyNumberFormat="1" applyFill="1" applyBorder="1" applyAlignment="1" applyProtection="1">
      <alignment vertical="center"/>
      <protection locked="0"/>
    </xf>
    <xf numFmtId="178" fontId="1" fillId="2" borderId="8" xfId="1" applyNumberFormat="1" applyFill="1" applyBorder="1" applyAlignment="1" applyProtection="1">
      <alignment vertical="center"/>
    </xf>
    <xf numFmtId="0" fontId="0" fillId="2" borderId="18" xfId="0" applyFill="1" applyBorder="1" applyAlignment="1">
      <alignment vertical="center"/>
    </xf>
    <xf numFmtId="178" fontId="1" fillId="2" borderId="18" xfId="1" applyNumberFormat="1" applyFill="1" applyBorder="1" applyAlignment="1" applyProtection="1">
      <alignment vertical="center"/>
    </xf>
    <xf numFmtId="0" fontId="9" fillId="5" borderId="18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right" vertical="center"/>
    </xf>
    <xf numFmtId="0" fontId="17" fillId="2" borderId="21" xfId="0" applyFont="1" applyFill="1" applyBorder="1" applyAlignment="1">
      <alignment horizontal="right"/>
    </xf>
    <xf numFmtId="0" fontId="0" fillId="2" borderId="21" xfId="0" applyFill="1" applyBorder="1"/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3" fillId="2" borderId="21" xfId="0" applyFont="1" applyFill="1" applyBorder="1"/>
    <xf numFmtId="0" fontId="17" fillId="2" borderId="21" xfId="0" applyFont="1" applyFill="1" applyBorder="1" applyAlignment="1">
      <alignment horizontal="left"/>
    </xf>
    <xf numFmtId="0" fontId="0" fillId="2" borderId="23" xfId="0" applyFill="1" applyBorder="1" applyAlignment="1">
      <alignment vertical="center"/>
    </xf>
    <xf numFmtId="178" fontId="1" fillId="2" borderId="23" xfId="1" applyNumberFormat="1" applyFill="1" applyBorder="1" applyAlignment="1" applyProtection="1">
      <alignment vertical="center"/>
    </xf>
    <xf numFmtId="0" fontId="9" fillId="6" borderId="23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0" fillId="2" borderId="26" xfId="0" applyFont="1" applyFill="1" applyBorder="1" applyAlignment="1">
      <alignment horizontal="left"/>
    </xf>
    <xf numFmtId="0" fontId="23" fillId="2" borderId="26" xfId="0" applyFont="1" applyFill="1" applyBorder="1"/>
    <xf numFmtId="0" fontId="21" fillId="2" borderId="0" xfId="0" applyFont="1" applyFill="1" applyAlignment="1">
      <alignment horizontal="center" vertical="center"/>
    </xf>
    <xf numFmtId="0" fontId="0" fillId="2" borderId="26" xfId="0" applyFill="1" applyBorder="1"/>
    <xf numFmtId="0" fontId="20" fillId="2" borderId="26" xfId="0" applyFont="1" applyFill="1" applyBorder="1" applyAlignment="1">
      <alignment horizontal="right"/>
    </xf>
    <xf numFmtId="0" fontId="24" fillId="2" borderId="0" xfId="0" applyFont="1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0" fillId="2" borderId="28" xfId="0" applyFill="1" applyBorder="1"/>
    <xf numFmtId="0" fontId="0" fillId="2" borderId="29" xfId="0" applyFill="1" applyBorder="1"/>
    <xf numFmtId="0" fontId="0" fillId="2" borderId="32" xfId="0" applyFill="1" applyBorder="1"/>
    <xf numFmtId="38" fontId="1" fillId="2" borderId="38" xfId="1" applyFont="1" applyFill="1" applyBorder="1" applyAlignment="1" applyProtection="1">
      <alignment vertical="center"/>
    </xf>
    <xf numFmtId="38" fontId="1" fillId="2" borderId="39" xfId="1" applyFont="1" applyFill="1" applyBorder="1" applyAlignment="1" applyProtection="1">
      <alignment vertical="center"/>
    </xf>
    <xf numFmtId="0" fontId="1" fillId="2" borderId="39" xfId="0" applyFont="1" applyFill="1" applyBorder="1" applyAlignment="1">
      <alignment horizontal="center" vertical="center"/>
    </xf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38" fontId="1" fillId="2" borderId="49" xfId="1" applyFont="1" applyFill="1" applyBorder="1" applyAlignment="1" applyProtection="1">
      <alignment vertical="center"/>
    </xf>
    <xf numFmtId="38" fontId="1" fillId="2" borderId="50" xfId="1" applyFont="1" applyFill="1" applyBorder="1" applyAlignment="1" applyProtection="1">
      <alignment vertical="center"/>
    </xf>
    <xf numFmtId="0" fontId="1" fillId="2" borderId="50" xfId="0" applyFont="1" applyFill="1" applyBorder="1" applyAlignment="1">
      <alignment horizontal="center" vertical="center"/>
    </xf>
    <xf numFmtId="0" fontId="0" fillId="2" borderId="59" xfId="0" applyFill="1" applyBorder="1"/>
    <xf numFmtId="0" fontId="0" fillId="2" borderId="61" xfId="0" applyFill="1" applyBorder="1"/>
    <xf numFmtId="0" fontId="0" fillId="2" borderId="62" xfId="0" applyFill="1" applyBorder="1"/>
    <xf numFmtId="38" fontId="1" fillId="2" borderId="65" xfId="1" applyFont="1" applyFill="1" applyBorder="1" applyAlignment="1" applyProtection="1">
      <alignment vertical="center"/>
    </xf>
    <xf numFmtId="38" fontId="1" fillId="2" borderId="22" xfId="1" applyFont="1" applyFill="1" applyBorder="1" applyAlignment="1" applyProtection="1">
      <alignment vertical="center"/>
    </xf>
    <xf numFmtId="0" fontId="0" fillId="2" borderId="69" xfId="0" applyFill="1" applyBorder="1"/>
    <xf numFmtId="0" fontId="0" fillId="2" borderId="70" xfId="0" applyFill="1" applyBorder="1"/>
    <xf numFmtId="0" fontId="0" fillId="0" borderId="75" xfId="0" applyBorder="1" applyAlignment="1">
      <alignment horizontal="left" vertical="center"/>
    </xf>
    <xf numFmtId="0" fontId="0" fillId="0" borderId="75" xfId="0" applyBorder="1" applyAlignment="1">
      <alignment horizontal="center" vertical="center"/>
    </xf>
    <xf numFmtId="0" fontId="3" fillId="2" borderId="75" xfId="0" applyFont="1" applyFill="1" applyBorder="1" applyAlignment="1">
      <alignment vertical="center"/>
    </xf>
    <xf numFmtId="0" fontId="25" fillId="2" borderId="75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26" fillId="0" borderId="75" xfId="0" applyFont="1" applyBorder="1" applyAlignment="1">
      <alignment horizontal="center" vertical="center"/>
    </xf>
    <xf numFmtId="0" fontId="3" fillId="0" borderId="75" xfId="0" applyFont="1" applyBorder="1" applyAlignment="1">
      <alignment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distributed" vertical="center"/>
    </xf>
    <xf numFmtId="49" fontId="1" fillId="2" borderId="2" xfId="0" applyNumberFormat="1" applyFont="1" applyFill="1" applyBorder="1" applyAlignment="1" applyProtection="1">
      <alignment horizontal="right" vertical="center"/>
      <protection locked="0"/>
    </xf>
    <xf numFmtId="176" fontId="0" fillId="2" borderId="0" xfId="0" applyNumberFormat="1" applyFill="1" applyAlignment="1" applyProtection="1">
      <alignment horizontal="left"/>
      <protection locked="0"/>
    </xf>
    <xf numFmtId="58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Alignment="1" applyProtection="1">
      <alignment vertical="center"/>
      <protection locked="0"/>
    </xf>
    <xf numFmtId="177" fontId="1" fillId="2" borderId="5" xfId="1" applyNumberFormat="1" applyFill="1" applyBorder="1" applyAlignment="1" applyProtection="1">
      <alignment vertical="center"/>
      <protection locked="0"/>
    </xf>
    <xf numFmtId="177" fontId="1" fillId="2" borderId="5" xfId="1" applyNumberFormat="1" applyFill="1" applyBorder="1" applyAlignment="1" applyProtection="1">
      <alignment vertical="center"/>
    </xf>
    <xf numFmtId="0" fontId="24" fillId="2" borderId="0" xfId="0" applyFont="1" applyFill="1" applyAlignment="1" applyProtection="1">
      <alignment horizontal="right"/>
      <protection locked="0"/>
    </xf>
    <xf numFmtId="0" fontId="24" fillId="0" borderId="0" xfId="0" applyFont="1" applyAlignment="1">
      <alignment horizontal="right"/>
    </xf>
    <xf numFmtId="0" fontId="9" fillId="3" borderId="1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14" fillId="2" borderId="0" xfId="0" applyFont="1" applyFill="1" applyAlignment="1">
      <alignment horizontal="distributed" vertical="center"/>
    </xf>
    <xf numFmtId="0" fontId="1" fillId="2" borderId="7" xfId="0" applyFont="1" applyFill="1" applyBorder="1" applyAlignment="1">
      <alignment horizontal="right" vertical="center"/>
    </xf>
    <xf numFmtId="176" fontId="0" fillId="2" borderId="0" xfId="0" applyNumberFormat="1" applyFill="1" applyAlignment="1">
      <alignment horizontal="left"/>
    </xf>
    <xf numFmtId="58" fontId="1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5" fontId="11" fillId="2" borderId="11" xfId="1" applyNumberFormat="1" applyFont="1" applyFill="1" applyBorder="1" applyAlignment="1" applyProtection="1">
      <alignment horizontal="right" vertical="center"/>
    </xf>
    <xf numFmtId="5" fontId="11" fillId="2" borderId="2" xfId="1" applyNumberFormat="1" applyFont="1" applyFill="1" applyBorder="1" applyAlignment="1" applyProtection="1">
      <alignment horizontal="right" vertical="center"/>
    </xf>
    <xf numFmtId="5" fontId="11" fillId="2" borderId="12" xfId="1" applyNumberFormat="1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0" xfId="0" applyFont="1" applyFill="1"/>
    <xf numFmtId="0" fontId="0" fillId="0" borderId="0" xfId="0"/>
    <xf numFmtId="0" fontId="0" fillId="2" borderId="7" xfId="0" applyFill="1" applyBorder="1"/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0" fillId="2" borderId="8" xfId="0" applyFill="1" applyBorder="1" applyAlignment="1">
      <alignment vertical="center"/>
    </xf>
    <xf numFmtId="177" fontId="1" fillId="2" borderId="8" xfId="1" applyNumberFormat="1" applyFill="1" applyBorder="1" applyAlignment="1" applyProtection="1">
      <alignment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22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right" vertical="center"/>
    </xf>
    <xf numFmtId="58" fontId="1" fillId="2" borderId="27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5" fontId="11" fillId="2" borderId="15" xfId="1" applyNumberFormat="1" applyFont="1" applyFill="1" applyBorder="1" applyAlignment="1" applyProtection="1">
      <alignment horizontal="right" vertical="center"/>
    </xf>
    <xf numFmtId="5" fontId="11" fillId="2" borderId="7" xfId="1" applyNumberFormat="1" applyFont="1" applyFill="1" applyBorder="1" applyAlignment="1" applyProtection="1">
      <alignment horizontal="right" vertical="center"/>
    </xf>
    <xf numFmtId="5" fontId="11" fillId="2" borderId="16" xfId="1" applyNumberFormat="1" applyFont="1" applyFill="1" applyBorder="1" applyAlignment="1" applyProtection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0" xfId="0" applyFill="1"/>
    <xf numFmtId="0" fontId="0" fillId="2" borderId="26" xfId="0" applyFill="1" applyBorder="1"/>
    <xf numFmtId="0" fontId="0" fillId="2" borderId="23" xfId="0" applyFill="1" applyBorder="1" applyAlignment="1">
      <alignment vertical="center"/>
    </xf>
    <xf numFmtId="177" fontId="1" fillId="2" borderId="23" xfId="1" applyNumberFormat="1" applyFill="1" applyBorder="1" applyAlignment="1" applyProtection="1">
      <alignment vertical="center"/>
    </xf>
    <xf numFmtId="0" fontId="9" fillId="6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19" fillId="2" borderId="0" xfId="0" applyFont="1" applyFill="1" applyAlignment="1">
      <alignment horizontal="distributed" vertical="center"/>
    </xf>
    <xf numFmtId="58" fontId="1" fillId="2" borderId="22" xfId="0" applyNumberFormat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5" fontId="11" fillId="2" borderId="23" xfId="1" applyNumberFormat="1" applyFont="1" applyFill="1" applyBorder="1" applyAlignment="1" applyProtection="1">
      <alignment horizontal="right" vertical="center"/>
    </xf>
    <xf numFmtId="0" fontId="7" fillId="2" borderId="26" xfId="0" applyFont="1" applyFill="1" applyBorder="1" applyAlignment="1">
      <alignment horizontal="left" vertical="center"/>
    </xf>
    <xf numFmtId="0" fontId="0" fillId="2" borderId="52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60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2" borderId="21" xfId="0" applyFill="1" applyBorder="1"/>
    <xf numFmtId="0" fontId="9" fillId="5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177" fontId="1" fillId="2" borderId="18" xfId="1" applyNumberFormat="1" applyFill="1" applyBorder="1" applyAlignment="1" applyProtection="1">
      <alignment vertical="center"/>
    </xf>
    <xf numFmtId="0" fontId="10" fillId="5" borderId="18" xfId="0" applyFont="1" applyFill="1" applyBorder="1" applyAlignment="1">
      <alignment horizontal="center" vertical="center"/>
    </xf>
    <xf numFmtId="5" fontId="11" fillId="2" borderId="18" xfId="1" applyNumberFormat="1" applyFont="1" applyFill="1" applyBorder="1" applyAlignment="1" applyProtection="1">
      <alignment horizontal="right" vertical="center"/>
    </xf>
    <xf numFmtId="0" fontId="7" fillId="2" borderId="21" xfId="0" applyFont="1" applyFill="1" applyBorder="1" applyAlignment="1">
      <alignment horizontal="left" vertical="center"/>
    </xf>
    <xf numFmtId="0" fontId="0" fillId="2" borderId="66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73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  <color rgb="FFCC0000"/>
      <color rgb="FFBE5014"/>
      <color rgb="FF339966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22</xdr:row>
      <xdr:rowOff>0</xdr:rowOff>
    </xdr:from>
    <xdr:to>
      <xdr:col>11</xdr:col>
      <xdr:colOff>180975</xdr:colOff>
      <xdr:row>22</xdr:row>
      <xdr:rowOff>0</xdr:rowOff>
    </xdr:to>
    <xdr:sp macro="" textlink="">
      <xdr:nvSpPr>
        <xdr:cNvPr id="2" name="Line 11">
          <a:extLst>
            <a:ext uri="{FF2B5EF4-FFF2-40B4-BE49-F238E27FC236}">
              <a16:creationId xmlns="" xmlns:a16="http://schemas.microsoft.com/office/drawing/2014/main" id="{EDC09A76-B2C2-4827-BF02-67917CAE2F90}"/>
            </a:ext>
          </a:extLst>
        </xdr:cNvPr>
        <xdr:cNvSpPr>
          <a:spLocks noChangeShapeType="1"/>
        </xdr:cNvSpPr>
      </xdr:nvSpPr>
      <xdr:spPr bwMode="auto">
        <a:xfrm>
          <a:off x="676275" y="4362450"/>
          <a:ext cx="5029200" cy="0"/>
        </a:xfrm>
        <a:prstGeom prst="line">
          <a:avLst/>
        </a:prstGeom>
        <a:noFill/>
        <a:ln w="2540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25</xdr:row>
      <xdr:rowOff>9525</xdr:rowOff>
    </xdr:from>
    <xdr:to>
      <xdr:col>18</xdr:col>
      <xdr:colOff>104775</xdr:colOff>
      <xdr:row>25</xdr:row>
      <xdr:rowOff>9525</xdr:rowOff>
    </xdr:to>
    <xdr:sp macro="" textlink="">
      <xdr:nvSpPr>
        <xdr:cNvPr id="3" name="Line 72">
          <a:extLst>
            <a:ext uri="{FF2B5EF4-FFF2-40B4-BE49-F238E27FC236}">
              <a16:creationId xmlns="" xmlns:a16="http://schemas.microsoft.com/office/drawing/2014/main" id="{5112E80F-C458-48C0-B543-25E9DBF78425}"/>
            </a:ext>
          </a:extLst>
        </xdr:cNvPr>
        <xdr:cNvSpPr>
          <a:spLocks noChangeShapeType="1"/>
        </xdr:cNvSpPr>
      </xdr:nvSpPr>
      <xdr:spPr bwMode="auto">
        <a:xfrm rot="-5400000">
          <a:off x="3786188" y="1966912"/>
          <a:ext cx="0" cy="7477125"/>
        </a:xfrm>
        <a:prstGeom prst="line">
          <a:avLst/>
        </a:prstGeom>
        <a:noFill/>
        <a:ln w="1270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47625</xdr:colOff>
      <xdr:row>75</xdr:row>
      <xdr:rowOff>9525</xdr:rowOff>
    </xdr:from>
    <xdr:to>
      <xdr:col>18</xdr:col>
      <xdr:colOff>104775</xdr:colOff>
      <xdr:row>75</xdr:row>
      <xdr:rowOff>9525</xdr:rowOff>
    </xdr:to>
    <xdr:sp macro="" textlink="">
      <xdr:nvSpPr>
        <xdr:cNvPr id="5" name="Line 72">
          <a:extLst>
            <a:ext uri="{FF2B5EF4-FFF2-40B4-BE49-F238E27FC236}">
              <a16:creationId xmlns="" xmlns:a16="http://schemas.microsoft.com/office/drawing/2014/main" id="{A5B597B4-B925-4F7C-A964-7689A61AA7A3}"/>
            </a:ext>
          </a:extLst>
        </xdr:cNvPr>
        <xdr:cNvSpPr>
          <a:spLocks noChangeShapeType="1"/>
        </xdr:cNvSpPr>
      </xdr:nvSpPr>
      <xdr:spPr bwMode="auto">
        <a:xfrm rot="-5400000">
          <a:off x="3786188" y="13263562"/>
          <a:ext cx="0" cy="7477125"/>
        </a:xfrm>
        <a:prstGeom prst="line">
          <a:avLst/>
        </a:prstGeom>
        <a:noFill/>
        <a:ln w="1270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55" zoomScaleNormal="100" workbookViewId="0">
      <selection activeCell="D75" sqref="D75"/>
    </sheetView>
  </sheetViews>
  <sheetFormatPr defaultRowHeight="13.5"/>
  <cols>
    <col min="1" max="1" width="5.125" customWidth="1"/>
    <col min="2" max="2" width="4.625" customWidth="1"/>
    <col min="3" max="3" width="6.625" customWidth="1"/>
    <col min="4" max="4" width="5.375" customWidth="1"/>
    <col min="5" max="5" width="11.875" customWidth="1"/>
    <col min="6" max="6" width="10.75" customWidth="1"/>
    <col min="7" max="7" width="6.625" customWidth="1"/>
    <col min="8" max="8" width="6.125" customWidth="1"/>
    <col min="9" max="11" width="5.125" customWidth="1"/>
    <col min="12" max="12" width="2.625" customWidth="1"/>
    <col min="13" max="13" width="5.125" customWidth="1"/>
    <col min="14" max="14" width="2.625" customWidth="1"/>
    <col min="15" max="15" width="4.625" customWidth="1"/>
    <col min="16" max="16" width="2.625" customWidth="1"/>
    <col min="17" max="17" width="4.625" customWidth="1"/>
    <col min="18" max="18" width="2.625" customWidth="1"/>
    <col min="19" max="19" width="2" customWidth="1"/>
  </cols>
  <sheetData>
    <row r="1" spans="1:19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6" customHeight="1">
      <c r="A2" s="1"/>
      <c r="B2" s="14" t="s">
        <v>0</v>
      </c>
      <c r="C2" s="15"/>
      <c r="D2" s="81">
        <v>10056</v>
      </c>
      <c r="E2" s="81"/>
      <c r="F2" s="1"/>
      <c r="G2" s="6"/>
      <c r="H2" s="1"/>
      <c r="I2" s="82" t="s">
        <v>1</v>
      </c>
      <c r="J2" s="82"/>
      <c r="K2" s="82"/>
      <c r="L2" s="6"/>
      <c r="M2" s="16" t="s">
        <v>2</v>
      </c>
      <c r="N2" s="83"/>
      <c r="O2" s="83"/>
      <c r="P2" s="83"/>
      <c r="Q2" s="83"/>
      <c r="R2" s="83"/>
      <c r="S2" s="1"/>
    </row>
    <row r="3" spans="1:19" ht="19.5" customHeight="1">
      <c r="A3" s="1"/>
      <c r="B3" s="7"/>
      <c r="C3" s="53"/>
      <c r="D3" s="84"/>
      <c r="E3" s="84"/>
      <c r="F3" s="84"/>
      <c r="G3" s="7"/>
      <c r="H3" s="6"/>
      <c r="I3" s="82"/>
      <c r="J3" s="82"/>
      <c r="K3" s="82"/>
      <c r="L3" s="6"/>
      <c r="M3" s="85">
        <v>45292</v>
      </c>
      <c r="N3" s="85"/>
      <c r="O3" s="85"/>
      <c r="P3" s="85"/>
      <c r="Q3" s="85"/>
      <c r="R3" s="85"/>
      <c r="S3" s="1"/>
    </row>
    <row r="4" spans="1:19" s="1" customFormat="1" ht="13.15" customHeight="1">
      <c r="B4" s="7"/>
      <c r="C4" s="1">
        <f>VLOOKUP(D2,DT!A2:F201,2,FALSE)</f>
        <v>0</v>
      </c>
      <c r="D4" s="13"/>
      <c r="E4" s="13"/>
      <c r="F4" s="13"/>
      <c r="G4" s="7"/>
      <c r="J4" s="91"/>
      <c r="K4" s="92"/>
      <c r="L4" s="92"/>
      <c r="M4" s="92"/>
      <c r="N4" s="92"/>
      <c r="O4" s="92"/>
      <c r="P4" s="92"/>
      <c r="Q4" s="92"/>
      <c r="R4" s="92"/>
    </row>
    <row r="5" spans="1:19" s="1" customFormat="1" ht="12.75" customHeight="1">
      <c r="B5" s="7"/>
      <c r="C5" s="1">
        <f>VLOOKUP(D2,DT!A2:F201,3,FALSE)</f>
        <v>0</v>
      </c>
      <c r="D5" s="13"/>
      <c r="E5" s="13"/>
      <c r="F5" s="13"/>
      <c r="G5" s="7"/>
      <c r="J5" s="52"/>
      <c r="K5" s="13"/>
      <c r="L5" s="13"/>
      <c r="M5" s="13"/>
      <c r="N5" s="13"/>
      <c r="O5" s="13"/>
      <c r="P5" s="13"/>
      <c r="Q5" s="13"/>
      <c r="R5" s="13"/>
    </row>
    <row r="6" spans="1:19" s="1" customFormat="1" ht="12.75" customHeight="1">
      <c r="B6" s="7"/>
      <c r="C6" s="1">
        <f>VLOOKUP(D2,DT!A2:F201,4,FALSE)</f>
        <v>0</v>
      </c>
      <c r="D6" s="13"/>
      <c r="E6" s="13"/>
      <c r="F6" s="13"/>
      <c r="G6" s="7"/>
      <c r="I6" s="13"/>
      <c r="M6" s="13"/>
      <c r="N6" s="13"/>
      <c r="O6" s="13"/>
      <c r="P6" s="13"/>
      <c r="Q6" s="13"/>
      <c r="R6" s="13"/>
    </row>
    <row r="7" spans="1:19" s="1" customFormat="1" ht="12.75" customHeight="1">
      <c r="B7" s="7"/>
      <c r="C7" s="1" t="str">
        <f>"TEL：" &amp; VLOOKUP(D2,DT!A2:F201,5,FALSE) &amp; "  FAX：" &amp; VLOOKUP(D2,DT!A2:F201,6,FALSE)</f>
        <v>TEL：083-***-****  FAX：083-***-****</v>
      </c>
      <c r="D7" s="13"/>
      <c r="E7" s="13"/>
      <c r="F7" s="13"/>
      <c r="G7" s="7"/>
      <c r="I7" s="13"/>
      <c r="M7" s="13"/>
      <c r="N7" s="13"/>
      <c r="O7" s="13"/>
      <c r="P7" s="13"/>
      <c r="Q7" s="13"/>
      <c r="R7" s="13"/>
    </row>
    <row r="8" spans="1:19" s="1" customFormat="1" ht="12.75" customHeight="1">
      <c r="B8" s="7"/>
      <c r="C8" s="13"/>
      <c r="D8" s="13"/>
      <c r="E8" s="13"/>
      <c r="F8" s="13"/>
      <c r="G8" s="7"/>
      <c r="I8" s="13"/>
      <c r="M8" s="13"/>
      <c r="N8" s="13"/>
      <c r="O8" s="13"/>
      <c r="P8" s="13"/>
      <c r="Q8" s="13"/>
      <c r="R8" s="13"/>
    </row>
    <row r="9" spans="1:19" s="1" customFormat="1" ht="12.75" customHeight="1">
      <c r="B9" s="7"/>
      <c r="C9" s="13"/>
      <c r="D9" s="13"/>
      <c r="E9" s="13"/>
      <c r="F9" s="13"/>
      <c r="G9" s="7"/>
      <c r="I9" s="29"/>
      <c r="N9" s="13"/>
      <c r="O9" s="13"/>
      <c r="P9" s="13"/>
      <c r="Q9" s="13"/>
      <c r="R9" s="13"/>
    </row>
    <row r="10" spans="1:19" ht="12.75" customHeight="1">
      <c r="A10" s="1"/>
      <c r="B10" s="1"/>
      <c r="C10" s="86"/>
      <c r="D10" s="86"/>
      <c r="E10" s="86"/>
      <c r="F10" s="86"/>
      <c r="G10" s="7"/>
      <c r="H10" s="1"/>
      <c r="I10" s="1"/>
      <c r="J10" s="1"/>
      <c r="K10" s="19"/>
      <c r="L10" s="15" t="s">
        <v>3</v>
      </c>
      <c r="M10" s="87"/>
      <c r="N10" s="87"/>
      <c r="O10" s="87"/>
      <c r="P10" s="87"/>
      <c r="Q10" s="87"/>
      <c r="R10" s="87"/>
      <c r="S10" s="1"/>
    </row>
    <row r="11" spans="1:19" ht="15" customHeight="1">
      <c r="A11" s="1"/>
      <c r="B11" s="1"/>
      <c r="C11" s="86"/>
      <c r="D11" s="86"/>
      <c r="E11" s="86"/>
      <c r="F11" s="86"/>
      <c r="G11" s="7"/>
      <c r="H11" s="2"/>
      <c r="I11" s="1"/>
      <c r="J11" s="1"/>
      <c r="K11" s="1"/>
      <c r="L11" s="1"/>
      <c r="M11" s="1"/>
      <c r="N11" s="1"/>
      <c r="O11" s="1"/>
      <c r="P11" s="1"/>
      <c r="Q11" s="1"/>
      <c r="R11" s="3" t="s">
        <v>4</v>
      </c>
      <c r="S11" s="1"/>
    </row>
    <row r="12" spans="1:19" s="5" customFormat="1" ht="12.75" customHeight="1">
      <c r="A12" s="4"/>
      <c r="B12" s="93" t="s">
        <v>31</v>
      </c>
      <c r="C12" s="94"/>
      <c r="D12" s="94"/>
      <c r="E12" s="94"/>
      <c r="F12" s="20" t="s">
        <v>5</v>
      </c>
      <c r="G12" s="20" t="s">
        <v>6</v>
      </c>
      <c r="H12" s="94" t="s">
        <v>7</v>
      </c>
      <c r="I12" s="94"/>
      <c r="J12" s="94" t="s">
        <v>8</v>
      </c>
      <c r="K12" s="94"/>
      <c r="L12" s="94"/>
      <c r="M12" s="94"/>
      <c r="N12" s="94"/>
      <c r="O12" s="94" t="s">
        <v>9</v>
      </c>
      <c r="P12" s="94"/>
      <c r="Q12" s="94"/>
      <c r="R12" s="95"/>
      <c r="S12" s="4"/>
    </row>
    <row r="13" spans="1:19" ht="19.5" customHeight="1">
      <c r="A13" s="1"/>
      <c r="B13" s="88"/>
      <c r="C13" s="88"/>
      <c r="D13" s="88"/>
      <c r="E13" s="88"/>
      <c r="F13" s="30"/>
      <c r="G13" s="18"/>
      <c r="H13" s="89"/>
      <c r="I13" s="89"/>
      <c r="J13" s="90" t="str">
        <f t="shared" ref="J13:J19" si="0">IF(ISBLANK(F13),"",F13*H13)</f>
        <v/>
      </c>
      <c r="K13" s="90"/>
      <c r="L13" s="90"/>
      <c r="M13" s="90"/>
      <c r="N13" s="90"/>
      <c r="O13" s="88"/>
      <c r="P13" s="88"/>
      <c r="Q13" s="88"/>
      <c r="R13" s="88"/>
      <c r="S13" s="1"/>
    </row>
    <row r="14" spans="1:19" ht="19.5" customHeight="1">
      <c r="A14" s="1"/>
      <c r="B14" s="88"/>
      <c r="C14" s="88"/>
      <c r="D14" s="88"/>
      <c r="E14" s="88"/>
      <c r="F14" s="30"/>
      <c r="G14" s="18"/>
      <c r="H14" s="89"/>
      <c r="I14" s="89"/>
      <c r="J14" s="90" t="str">
        <f t="shared" si="0"/>
        <v/>
      </c>
      <c r="K14" s="90"/>
      <c r="L14" s="90"/>
      <c r="M14" s="90"/>
      <c r="N14" s="90"/>
      <c r="O14" s="88"/>
      <c r="P14" s="88"/>
      <c r="Q14" s="88"/>
      <c r="R14" s="88"/>
      <c r="S14" s="1"/>
    </row>
    <row r="15" spans="1:19" ht="19.5" customHeight="1">
      <c r="A15" s="1"/>
      <c r="B15" s="88"/>
      <c r="C15" s="88"/>
      <c r="D15" s="88"/>
      <c r="E15" s="88"/>
      <c r="F15" s="30"/>
      <c r="G15" s="18"/>
      <c r="H15" s="89"/>
      <c r="I15" s="89"/>
      <c r="J15" s="90" t="str">
        <f t="shared" si="0"/>
        <v/>
      </c>
      <c r="K15" s="90"/>
      <c r="L15" s="90"/>
      <c r="M15" s="90"/>
      <c r="N15" s="90"/>
      <c r="O15" s="88"/>
      <c r="P15" s="88"/>
      <c r="Q15" s="88"/>
      <c r="R15" s="88"/>
      <c r="S15" s="1"/>
    </row>
    <row r="16" spans="1:19" ht="19.5" customHeight="1">
      <c r="A16" s="1"/>
      <c r="B16" s="88"/>
      <c r="C16" s="88"/>
      <c r="D16" s="88"/>
      <c r="E16" s="88"/>
      <c r="F16" s="30"/>
      <c r="G16" s="18"/>
      <c r="H16" s="89"/>
      <c r="I16" s="89"/>
      <c r="J16" s="90" t="str">
        <f t="shared" si="0"/>
        <v/>
      </c>
      <c r="K16" s="90"/>
      <c r="L16" s="90"/>
      <c r="M16" s="90"/>
      <c r="N16" s="90"/>
      <c r="O16" s="88"/>
      <c r="P16" s="88"/>
      <c r="Q16" s="88"/>
      <c r="R16" s="88"/>
      <c r="S16" s="1"/>
    </row>
    <row r="17" spans="1:19" ht="19.5" customHeight="1">
      <c r="A17" s="1"/>
      <c r="B17" s="88"/>
      <c r="C17" s="88"/>
      <c r="D17" s="88"/>
      <c r="E17" s="88"/>
      <c r="F17" s="30"/>
      <c r="G17" s="18"/>
      <c r="H17" s="89"/>
      <c r="I17" s="89"/>
      <c r="J17" s="90" t="str">
        <f t="shared" si="0"/>
        <v/>
      </c>
      <c r="K17" s="90"/>
      <c r="L17" s="90"/>
      <c r="M17" s="90"/>
      <c r="N17" s="90"/>
      <c r="O17" s="88"/>
      <c r="P17" s="88"/>
      <c r="Q17" s="88"/>
      <c r="R17" s="88"/>
      <c r="S17" s="1"/>
    </row>
    <row r="18" spans="1:19" ht="19.5" customHeight="1">
      <c r="A18" s="1"/>
      <c r="B18" s="88"/>
      <c r="C18" s="88"/>
      <c r="D18" s="88"/>
      <c r="E18" s="88"/>
      <c r="F18" s="30"/>
      <c r="G18" s="18"/>
      <c r="H18" s="89"/>
      <c r="I18" s="89"/>
      <c r="J18" s="90" t="str">
        <f t="shared" si="0"/>
        <v/>
      </c>
      <c r="K18" s="90"/>
      <c r="L18" s="90"/>
      <c r="M18" s="90"/>
      <c r="N18" s="90"/>
      <c r="O18" s="88"/>
      <c r="P18" s="88"/>
      <c r="Q18" s="88"/>
      <c r="R18" s="88"/>
      <c r="S18" s="1"/>
    </row>
    <row r="19" spans="1:19" ht="19.5" customHeight="1">
      <c r="A19" s="1"/>
      <c r="B19" s="88" t="s">
        <v>10</v>
      </c>
      <c r="C19" s="88"/>
      <c r="D19" s="88"/>
      <c r="E19" s="88"/>
      <c r="F19" s="30">
        <v>1</v>
      </c>
      <c r="G19" s="18"/>
      <c r="H19" s="89">
        <v>500</v>
      </c>
      <c r="I19" s="89"/>
      <c r="J19" s="90">
        <f t="shared" si="0"/>
        <v>500</v>
      </c>
      <c r="K19" s="90"/>
      <c r="L19" s="90"/>
      <c r="M19" s="90"/>
      <c r="N19" s="90"/>
      <c r="O19" s="88"/>
      <c r="P19" s="88"/>
      <c r="Q19" s="88"/>
      <c r="R19" s="88"/>
      <c r="S19" s="1"/>
    </row>
    <row r="20" spans="1:19" s="5" customFormat="1" ht="22.5" customHeight="1">
      <c r="A20" s="4"/>
      <c r="B20" s="103"/>
      <c r="C20" s="103"/>
      <c r="D20" s="9"/>
      <c r="E20" s="104" t="s">
        <v>11</v>
      </c>
      <c r="F20" s="105"/>
      <c r="G20" s="106"/>
      <c r="H20" s="107" t="str">
        <f>IF(ISBLANK(F13),"",ROUNDUP(SUM(J13:N19),-1))</f>
        <v/>
      </c>
      <c r="I20" s="108"/>
      <c r="J20" s="108"/>
      <c r="K20" s="108"/>
      <c r="L20" s="108"/>
      <c r="M20" s="108"/>
      <c r="N20" s="109"/>
      <c r="O20" s="10" t="s">
        <v>12</v>
      </c>
      <c r="P20" s="10"/>
      <c r="Q20" s="10"/>
      <c r="R20" s="4"/>
    </row>
    <row r="21" spans="1:19" ht="1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5"/>
      <c r="O21" s="117" t="s">
        <v>36</v>
      </c>
      <c r="P21" s="118"/>
      <c r="Q21" s="119" t="s">
        <v>35</v>
      </c>
      <c r="R21" s="120"/>
      <c r="S21" s="56"/>
    </row>
    <row r="22" spans="1:19" ht="15.4" customHeight="1">
      <c r="A22" s="1"/>
      <c r="B22" s="17" t="s">
        <v>13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"/>
      <c r="N22" s="54"/>
      <c r="O22" s="111"/>
      <c r="P22" s="112"/>
      <c r="Q22" s="111"/>
      <c r="R22" s="115"/>
      <c r="S22" s="56"/>
    </row>
    <row r="23" spans="1:19" ht="15.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13"/>
      <c r="P23" s="114"/>
      <c r="Q23" s="116"/>
      <c r="R23" s="113"/>
      <c r="S23" s="1"/>
    </row>
    <row r="24" spans="1:19" ht="12.2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13"/>
      <c r="P24" s="114"/>
      <c r="Q24" s="116"/>
      <c r="R24" s="113"/>
      <c r="S24" s="1"/>
    </row>
    <row r="25" spans="1:19" ht="12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6" customHeight="1">
      <c r="A27" s="1"/>
      <c r="B27" s="22" t="s">
        <v>14</v>
      </c>
      <c r="C27" s="23"/>
      <c r="D27" s="96">
        <f>IF(ISBLANK(D2),"",D2)</f>
        <v>10056</v>
      </c>
      <c r="E27" s="96"/>
      <c r="F27" s="1"/>
      <c r="G27" s="6"/>
      <c r="H27" s="6"/>
      <c r="I27" s="97" t="s">
        <v>34</v>
      </c>
      <c r="J27" s="97"/>
      <c r="K27" s="97"/>
      <c r="L27" s="6"/>
      <c r="M27" s="21" t="s">
        <v>2</v>
      </c>
      <c r="N27" s="98" t="str">
        <f>IF(ISBLANK(N2),"",N2)</f>
        <v/>
      </c>
      <c r="O27" s="98"/>
      <c r="P27" s="98"/>
      <c r="Q27" s="98"/>
      <c r="R27" s="98"/>
      <c r="S27" s="1"/>
    </row>
    <row r="28" spans="1:19" ht="19.5" customHeight="1">
      <c r="A28" s="1"/>
      <c r="B28" s="1"/>
      <c r="C28" s="8"/>
      <c r="D28" s="99" t="str">
        <f>IF(ISBLANK(D3),"",D3)</f>
        <v/>
      </c>
      <c r="E28" s="99"/>
      <c r="F28" s="99"/>
      <c r="G28" s="6"/>
      <c r="H28" s="6"/>
      <c r="I28" s="97"/>
      <c r="J28" s="97"/>
      <c r="K28" s="97"/>
      <c r="L28" s="6"/>
      <c r="M28" s="100">
        <f>IF(ISBLANK(M3),"",M3)</f>
        <v>45292</v>
      </c>
      <c r="N28" s="100"/>
      <c r="O28" s="100"/>
      <c r="P28" s="100"/>
      <c r="Q28" s="100"/>
      <c r="R28" s="100"/>
      <c r="S28" s="1"/>
    </row>
    <row r="29" spans="1:19" ht="13.15" customHeight="1">
      <c r="A29" s="1"/>
      <c r="B29" s="1"/>
      <c r="C29" s="101">
        <f>IF(ISBLANK(C4),"",C4)</f>
        <v>0</v>
      </c>
      <c r="D29" s="101"/>
      <c r="E29" s="101"/>
      <c r="F29" s="101"/>
      <c r="G29" s="1"/>
      <c r="H29" s="1"/>
      <c r="I29" s="1"/>
      <c r="J29" s="102"/>
      <c r="K29" s="92"/>
      <c r="L29" s="92"/>
      <c r="M29" s="92"/>
      <c r="N29" s="92"/>
      <c r="O29" s="92"/>
      <c r="P29" s="92"/>
      <c r="Q29" s="92"/>
      <c r="R29" s="92"/>
      <c r="S29" s="1"/>
    </row>
    <row r="30" spans="1:19" ht="12.75" customHeight="1">
      <c r="A30" s="1"/>
      <c r="B30" s="1"/>
      <c r="C30" s="101">
        <f t="shared" ref="C30:C36" si="1">IF(ISBLANK(C5),"",C5)</f>
        <v>0</v>
      </c>
      <c r="D30" s="101"/>
      <c r="E30" s="101"/>
      <c r="F30" s="101"/>
      <c r="G30" s="1"/>
      <c r="H30" s="1"/>
      <c r="I30" s="1"/>
      <c r="J30" s="124"/>
      <c r="K30" s="125"/>
      <c r="L30" s="125"/>
      <c r="M30" s="125"/>
      <c r="N30" s="125"/>
      <c r="O30" s="125"/>
      <c r="P30" s="125"/>
      <c r="Q30" s="125"/>
      <c r="R30" s="125"/>
      <c r="S30" s="1"/>
    </row>
    <row r="31" spans="1:19" ht="12.75" customHeight="1">
      <c r="A31" s="1"/>
      <c r="B31" s="1"/>
      <c r="C31" s="101">
        <f t="shared" si="1"/>
        <v>0</v>
      </c>
      <c r="D31" s="101"/>
      <c r="E31" s="101"/>
      <c r="F31" s="101"/>
      <c r="G31" s="1"/>
      <c r="H31" s="1"/>
      <c r="I31" s="1"/>
      <c r="J31" s="121"/>
      <c r="K31" s="122"/>
      <c r="L31" s="122"/>
      <c r="M31" s="122"/>
      <c r="N31" s="122"/>
      <c r="O31" s="122"/>
      <c r="P31" s="122"/>
      <c r="Q31" s="122"/>
      <c r="R31" s="122"/>
      <c r="S31" s="1"/>
    </row>
    <row r="32" spans="1:19" ht="12.75" customHeight="1">
      <c r="A32" s="1"/>
      <c r="B32" s="1"/>
      <c r="C32" s="101" t="str">
        <f t="shared" si="1"/>
        <v>TEL：083-***-****  FAX：083-***-****</v>
      </c>
      <c r="D32" s="101"/>
      <c r="E32" s="101"/>
      <c r="F32" s="101"/>
      <c r="G32" s="1"/>
      <c r="H32" s="1"/>
      <c r="I32" s="1"/>
      <c r="J32" s="121"/>
      <c r="K32" s="122"/>
      <c r="L32" s="122"/>
      <c r="M32" s="122"/>
      <c r="N32" s="122"/>
      <c r="O32" s="122"/>
      <c r="P32" s="122"/>
      <c r="Q32" s="122"/>
      <c r="R32" s="122"/>
      <c r="S32" s="1"/>
    </row>
    <row r="33" spans="1:19" ht="12.75" customHeight="1">
      <c r="A33" s="1"/>
      <c r="B33" s="1"/>
      <c r="C33" s="101" t="str">
        <f t="shared" si="1"/>
        <v/>
      </c>
      <c r="D33" s="101"/>
      <c r="E33" s="101"/>
      <c r="F33" s="101"/>
      <c r="G33" s="1"/>
      <c r="H33" s="1"/>
      <c r="I33" s="1"/>
      <c r="J33" s="121"/>
      <c r="K33" s="122"/>
      <c r="L33" s="122"/>
      <c r="M33" s="122"/>
      <c r="N33" s="122"/>
      <c r="O33" s="122"/>
      <c r="P33" s="122"/>
      <c r="Q33" s="122"/>
      <c r="R33" s="122"/>
      <c r="S33" s="1"/>
    </row>
    <row r="34" spans="1:19" ht="12.75" customHeight="1">
      <c r="A34" s="1"/>
      <c r="B34" s="1"/>
      <c r="C34" s="101" t="str">
        <f t="shared" si="1"/>
        <v/>
      </c>
      <c r="D34" s="101"/>
      <c r="E34" s="101"/>
      <c r="F34" s="101"/>
      <c r="G34" s="1"/>
      <c r="H34" s="1"/>
      <c r="I34" s="1"/>
      <c r="J34" s="121"/>
      <c r="K34" s="122"/>
      <c r="L34" s="122"/>
      <c r="M34" s="122"/>
      <c r="N34" s="122"/>
      <c r="O34" s="122"/>
      <c r="P34" s="122"/>
      <c r="Q34" s="122"/>
      <c r="R34" s="122"/>
      <c r="S34" s="1"/>
    </row>
    <row r="35" spans="1:19" ht="12.75" customHeight="1">
      <c r="A35" s="1"/>
      <c r="B35" s="1"/>
      <c r="C35" s="101" t="str">
        <f t="shared" si="1"/>
        <v/>
      </c>
      <c r="D35" s="101"/>
      <c r="E35" s="101"/>
      <c r="F35" s="101"/>
      <c r="G35" s="1"/>
      <c r="H35" s="1"/>
      <c r="I35" s="1"/>
      <c r="J35" s="1"/>
      <c r="K35" s="24"/>
      <c r="L35" s="25" t="s">
        <v>3</v>
      </c>
      <c r="M35" s="123" t="str">
        <f>IF(ISBLANK(M10),"",M10)</f>
        <v/>
      </c>
      <c r="N35" s="123"/>
      <c r="O35" s="123"/>
      <c r="P35" s="123"/>
      <c r="Q35" s="123"/>
      <c r="R35" s="123"/>
      <c r="S35" s="1"/>
    </row>
    <row r="36" spans="1:19" ht="15" customHeight="1">
      <c r="A36" s="1"/>
      <c r="B36" s="1"/>
      <c r="C36" s="101" t="str">
        <f t="shared" si="1"/>
        <v/>
      </c>
      <c r="D36" s="101"/>
      <c r="E36" s="101"/>
      <c r="F36" s="10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1" t="s">
        <v>16</v>
      </c>
      <c r="S36" s="1"/>
    </row>
    <row r="37" spans="1:19" s="5" customFormat="1" ht="12.75" customHeight="1">
      <c r="A37" s="4"/>
      <c r="B37" s="128" t="s">
        <v>32</v>
      </c>
      <c r="C37" s="129"/>
      <c r="D37" s="129"/>
      <c r="E37" s="129"/>
      <c r="F37" s="28" t="s">
        <v>5</v>
      </c>
      <c r="G37" s="28" t="s">
        <v>6</v>
      </c>
      <c r="H37" s="129" t="s">
        <v>7</v>
      </c>
      <c r="I37" s="129"/>
      <c r="J37" s="129" t="s">
        <v>8</v>
      </c>
      <c r="K37" s="129"/>
      <c r="L37" s="129"/>
      <c r="M37" s="129"/>
      <c r="N37" s="129"/>
      <c r="O37" s="129" t="s">
        <v>9</v>
      </c>
      <c r="P37" s="129"/>
      <c r="Q37" s="129"/>
      <c r="R37" s="130"/>
      <c r="S37" s="4"/>
    </row>
    <row r="38" spans="1:19" ht="19.5" customHeight="1">
      <c r="A38" s="1"/>
      <c r="B38" s="126" t="str">
        <f>IF(ISBLANK(B13),"",B13)</f>
        <v/>
      </c>
      <c r="C38" s="126"/>
      <c r="D38" s="126"/>
      <c r="E38" s="126"/>
      <c r="F38" s="31" t="str">
        <f>IF(ISBLANK(F13),"",F13)</f>
        <v/>
      </c>
      <c r="G38" s="27" t="str">
        <f t="shared" ref="G38:H44" si="2">IF(ISBLANK(G13),"",G13)</f>
        <v/>
      </c>
      <c r="H38" s="127" t="str">
        <f>IF(ISBLANK(H13),"",H13)</f>
        <v/>
      </c>
      <c r="I38" s="127"/>
      <c r="J38" s="127" t="str">
        <f>IF(ISBLANK(J13),"",J13)</f>
        <v/>
      </c>
      <c r="K38" s="127"/>
      <c r="L38" s="127"/>
      <c r="M38" s="127"/>
      <c r="N38" s="127"/>
      <c r="O38" s="126" t="str">
        <f>IF(ISBLANK(O13),"",O13)</f>
        <v/>
      </c>
      <c r="P38" s="126"/>
      <c r="Q38" s="126"/>
      <c r="R38" s="126"/>
      <c r="S38" s="1"/>
    </row>
    <row r="39" spans="1:19" ht="19.5" customHeight="1">
      <c r="A39" s="1"/>
      <c r="B39" s="126" t="str">
        <f t="shared" ref="B39:B44" si="3">IF(ISBLANK(B14),"",B14)</f>
        <v/>
      </c>
      <c r="C39" s="126"/>
      <c r="D39" s="126"/>
      <c r="E39" s="126"/>
      <c r="F39" s="31" t="str">
        <f t="shared" ref="F39:F44" si="4">IF(ISBLANK(F14),"",F14)</f>
        <v/>
      </c>
      <c r="G39" s="27" t="str">
        <f t="shared" si="2"/>
        <v/>
      </c>
      <c r="H39" s="127" t="str">
        <f t="shared" si="2"/>
        <v/>
      </c>
      <c r="I39" s="127"/>
      <c r="J39" s="127" t="str">
        <f t="shared" ref="J39:J44" si="5">IF(ISBLANK(J14),"",J14)</f>
        <v/>
      </c>
      <c r="K39" s="127"/>
      <c r="L39" s="127"/>
      <c r="M39" s="127"/>
      <c r="N39" s="127"/>
      <c r="O39" s="126" t="str">
        <f t="shared" ref="O39:O44" si="6">IF(ISBLANK(O14),"",O14)</f>
        <v/>
      </c>
      <c r="P39" s="126"/>
      <c r="Q39" s="126"/>
      <c r="R39" s="126"/>
      <c r="S39" s="1"/>
    </row>
    <row r="40" spans="1:19" ht="19.5" customHeight="1">
      <c r="A40" s="1"/>
      <c r="B40" s="126" t="str">
        <f t="shared" si="3"/>
        <v/>
      </c>
      <c r="C40" s="126"/>
      <c r="D40" s="126"/>
      <c r="E40" s="126"/>
      <c r="F40" s="31" t="str">
        <f t="shared" si="4"/>
        <v/>
      </c>
      <c r="G40" s="27" t="str">
        <f t="shared" si="2"/>
        <v/>
      </c>
      <c r="H40" s="127" t="str">
        <f t="shared" si="2"/>
        <v/>
      </c>
      <c r="I40" s="127"/>
      <c r="J40" s="127" t="str">
        <f t="shared" si="5"/>
        <v/>
      </c>
      <c r="K40" s="127"/>
      <c r="L40" s="127"/>
      <c r="M40" s="127"/>
      <c r="N40" s="127"/>
      <c r="O40" s="126" t="str">
        <f t="shared" si="6"/>
        <v/>
      </c>
      <c r="P40" s="126"/>
      <c r="Q40" s="126"/>
      <c r="R40" s="126"/>
      <c r="S40" s="1"/>
    </row>
    <row r="41" spans="1:19" ht="19.5" customHeight="1">
      <c r="A41" s="1"/>
      <c r="B41" s="126" t="str">
        <f t="shared" si="3"/>
        <v/>
      </c>
      <c r="C41" s="126"/>
      <c r="D41" s="126"/>
      <c r="E41" s="126"/>
      <c r="F41" s="31" t="str">
        <f t="shared" si="4"/>
        <v/>
      </c>
      <c r="G41" s="27" t="str">
        <f t="shared" si="2"/>
        <v/>
      </c>
      <c r="H41" s="127" t="str">
        <f t="shared" si="2"/>
        <v/>
      </c>
      <c r="I41" s="127"/>
      <c r="J41" s="127" t="str">
        <f t="shared" si="5"/>
        <v/>
      </c>
      <c r="K41" s="127"/>
      <c r="L41" s="127"/>
      <c r="M41" s="127"/>
      <c r="N41" s="127"/>
      <c r="O41" s="126" t="str">
        <f t="shared" si="6"/>
        <v/>
      </c>
      <c r="P41" s="126"/>
      <c r="Q41" s="126"/>
      <c r="R41" s="126"/>
      <c r="S41" s="1"/>
    </row>
    <row r="42" spans="1:19" ht="19.5" customHeight="1">
      <c r="A42" s="1"/>
      <c r="B42" s="126" t="str">
        <f t="shared" si="3"/>
        <v/>
      </c>
      <c r="C42" s="126"/>
      <c r="D42" s="126"/>
      <c r="E42" s="126"/>
      <c r="F42" s="31" t="str">
        <f t="shared" si="4"/>
        <v/>
      </c>
      <c r="G42" s="27" t="str">
        <f t="shared" si="2"/>
        <v/>
      </c>
      <c r="H42" s="127" t="str">
        <f t="shared" si="2"/>
        <v/>
      </c>
      <c r="I42" s="127"/>
      <c r="J42" s="127" t="str">
        <f t="shared" si="5"/>
        <v/>
      </c>
      <c r="K42" s="127"/>
      <c r="L42" s="127"/>
      <c r="M42" s="127"/>
      <c r="N42" s="127"/>
      <c r="O42" s="126" t="str">
        <f t="shared" si="6"/>
        <v/>
      </c>
      <c r="P42" s="126"/>
      <c r="Q42" s="126"/>
      <c r="R42" s="126"/>
      <c r="S42" s="1"/>
    </row>
    <row r="43" spans="1:19" ht="19.5" customHeight="1">
      <c r="A43" s="1"/>
      <c r="B43" s="126" t="str">
        <f t="shared" si="3"/>
        <v/>
      </c>
      <c r="C43" s="126"/>
      <c r="D43" s="126"/>
      <c r="E43" s="126"/>
      <c r="F43" s="31" t="str">
        <f t="shared" si="4"/>
        <v/>
      </c>
      <c r="G43" s="27" t="str">
        <f t="shared" si="2"/>
        <v/>
      </c>
      <c r="H43" s="127" t="str">
        <f t="shared" si="2"/>
        <v/>
      </c>
      <c r="I43" s="127"/>
      <c r="J43" s="127" t="str">
        <f t="shared" si="5"/>
        <v/>
      </c>
      <c r="K43" s="127"/>
      <c r="L43" s="127"/>
      <c r="M43" s="127"/>
      <c r="N43" s="127"/>
      <c r="O43" s="126" t="str">
        <f t="shared" si="6"/>
        <v/>
      </c>
      <c r="P43" s="126"/>
      <c r="Q43" s="126"/>
      <c r="R43" s="126"/>
      <c r="S43" s="1"/>
    </row>
    <row r="44" spans="1:19" ht="19.5" customHeight="1">
      <c r="A44" s="1"/>
      <c r="B44" s="126" t="str">
        <f t="shared" si="3"/>
        <v>小分け手数料</v>
      </c>
      <c r="C44" s="126"/>
      <c r="D44" s="126"/>
      <c r="E44" s="126"/>
      <c r="F44" s="31">
        <f t="shared" si="4"/>
        <v>1</v>
      </c>
      <c r="G44" s="27" t="str">
        <f t="shared" si="2"/>
        <v/>
      </c>
      <c r="H44" s="127">
        <f t="shared" si="2"/>
        <v>500</v>
      </c>
      <c r="I44" s="127"/>
      <c r="J44" s="127">
        <f t="shared" si="5"/>
        <v>500</v>
      </c>
      <c r="K44" s="127"/>
      <c r="L44" s="127"/>
      <c r="M44" s="127"/>
      <c r="N44" s="127"/>
      <c r="O44" s="126" t="str">
        <f t="shared" si="6"/>
        <v/>
      </c>
      <c r="P44" s="126"/>
      <c r="Q44" s="126"/>
      <c r="R44" s="126"/>
      <c r="S44" s="1"/>
    </row>
    <row r="45" spans="1:19" s="5" customFormat="1" ht="22.5" customHeight="1">
      <c r="A45" s="4"/>
      <c r="B45" s="103"/>
      <c r="C45" s="103"/>
      <c r="D45" s="12"/>
      <c r="E45" s="135" t="s">
        <v>11</v>
      </c>
      <c r="F45" s="136"/>
      <c r="G45" s="137"/>
      <c r="H45" s="138" t="str">
        <f>IF(ISBLANK(H20),"",H20)</f>
        <v/>
      </c>
      <c r="I45" s="139"/>
      <c r="J45" s="139"/>
      <c r="K45" s="139"/>
      <c r="L45" s="139"/>
      <c r="M45" s="139"/>
      <c r="N45" s="140"/>
      <c r="O45" s="57" t="s">
        <v>17</v>
      </c>
      <c r="P45" s="58"/>
      <c r="Q45" s="58"/>
      <c r="R45" s="59"/>
    </row>
    <row r="46" spans="1:19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0"/>
      <c r="O46" s="148" t="s">
        <v>36</v>
      </c>
      <c r="P46" s="149"/>
      <c r="Q46" s="148" t="s">
        <v>35</v>
      </c>
      <c r="R46" s="149"/>
      <c r="S46" s="62"/>
    </row>
    <row r="47" spans="1:19" ht="15.4" customHeight="1">
      <c r="A47" s="1"/>
      <c r="B47" s="26" t="s">
        <v>13</v>
      </c>
      <c r="C47" s="141" t="str">
        <f>IF(ISBLANK(C22),"",C22)</f>
        <v/>
      </c>
      <c r="D47" s="141"/>
      <c r="E47" s="141"/>
      <c r="F47" s="141"/>
      <c r="G47" s="141"/>
      <c r="H47" s="141"/>
      <c r="I47" s="141"/>
      <c r="J47" s="141"/>
      <c r="K47" s="141"/>
      <c r="L47" s="141"/>
      <c r="M47" s="1"/>
      <c r="N47" s="61"/>
      <c r="O47" s="142"/>
      <c r="P47" s="143"/>
      <c r="Q47" s="142"/>
      <c r="R47" s="146"/>
      <c r="S47" s="62"/>
    </row>
    <row r="48" spans="1:19" ht="15.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44"/>
      <c r="P48" s="145"/>
      <c r="Q48" s="147"/>
      <c r="R48" s="144"/>
      <c r="S48" s="1"/>
    </row>
    <row r="49" spans="1:19" ht="12.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44"/>
      <c r="P49" s="145"/>
      <c r="Q49" s="147"/>
      <c r="R49" s="144"/>
      <c r="S49" s="1"/>
    </row>
    <row r="50" spans="1:19" ht="61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6" customHeight="1">
      <c r="A52" s="1"/>
      <c r="B52" s="47" t="s">
        <v>18</v>
      </c>
      <c r="C52" s="48"/>
      <c r="D52" s="131">
        <f>IF(ISBLANK(D27),"",D27)</f>
        <v>10056</v>
      </c>
      <c r="E52" s="131"/>
      <c r="F52" s="1"/>
      <c r="G52" s="6"/>
      <c r="H52" s="6"/>
      <c r="I52" s="132" t="s">
        <v>15</v>
      </c>
      <c r="J52" s="132"/>
      <c r="K52" s="132"/>
      <c r="L52" s="6"/>
      <c r="M52" s="49" t="s">
        <v>2</v>
      </c>
      <c r="N52" s="133" t="str">
        <f>IF(ISBLANK(N27),"",N27)</f>
        <v/>
      </c>
      <c r="O52" s="133"/>
      <c r="P52" s="133"/>
      <c r="Q52" s="133"/>
      <c r="R52" s="133"/>
      <c r="S52" s="1"/>
    </row>
    <row r="53" spans="1:19" ht="19.5" customHeight="1">
      <c r="A53" s="1"/>
      <c r="B53" s="1"/>
      <c r="C53" s="8"/>
      <c r="D53" s="99" t="str">
        <f>IF(ISBLANK(D28),"",D28)</f>
        <v/>
      </c>
      <c r="E53" s="99"/>
      <c r="F53" s="99"/>
      <c r="G53" s="6"/>
      <c r="H53" s="6"/>
      <c r="I53" s="132"/>
      <c r="J53" s="132"/>
      <c r="K53" s="132"/>
      <c r="L53" s="6"/>
      <c r="M53" s="134">
        <f>IF(ISBLANK(M28),"",M28)</f>
        <v>45292</v>
      </c>
      <c r="N53" s="134"/>
      <c r="O53" s="134"/>
      <c r="P53" s="134"/>
      <c r="Q53" s="134"/>
      <c r="R53" s="134"/>
      <c r="S53" s="1"/>
    </row>
    <row r="54" spans="1:19" ht="13.15" customHeight="1">
      <c r="A54" s="1"/>
      <c r="B54" s="1"/>
      <c r="C54" s="101">
        <f>IF(ISBLANK(C29),"",C29)</f>
        <v>0</v>
      </c>
      <c r="D54" s="101"/>
      <c r="E54" s="101"/>
      <c r="F54" s="101"/>
      <c r="G54" s="1"/>
      <c r="H54" s="1"/>
      <c r="I54" s="1"/>
      <c r="J54" s="102"/>
      <c r="K54" s="102"/>
      <c r="L54" s="102"/>
      <c r="M54" s="102"/>
      <c r="N54" s="102"/>
      <c r="O54" s="102"/>
      <c r="P54" s="102"/>
      <c r="Q54" s="102"/>
      <c r="R54" s="102"/>
      <c r="S54" s="1"/>
    </row>
    <row r="55" spans="1:19" ht="12.75" customHeight="1">
      <c r="A55" s="1"/>
      <c r="B55" s="1"/>
      <c r="C55" s="101">
        <f t="shared" ref="C55:C61" si="7">IF(ISBLANK(C30),"",C30)</f>
        <v>0</v>
      </c>
      <c r="D55" s="101"/>
      <c r="E55" s="101"/>
      <c r="F55" s="101"/>
      <c r="G55" s="1"/>
      <c r="H55" s="1"/>
      <c r="I55" s="1"/>
      <c r="J55" s="124"/>
      <c r="K55" s="125"/>
      <c r="L55" s="125"/>
      <c r="M55" s="125"/>
      <c r="N55" s="125"/>
      <c r="O55" s="125"/>
      <c r="P55" s="125"/>
      <c r="Q55" s="125"/>
      <c r="R55" s="125"/>
      <c r="S55" s="1"/>
    </row>
    <row r="56" spans="1:19" ht="12.75" customHeight="1">
      <c r="A56" s="1"/>
      <c r="B56" s="1"/>
      <c r="C56" s="101">
        <f t="shared" si="7"/>
        <v>0</v>
      </c>
      <c r="D56" s="101"/>
      <c r="E56" s="101"/>
      <c r="F56" s="101"/>
      <c r="G56" s="1"/>
      <c r="H56" s="1"/>
      <c r="I56" s="1"/>
      <c r="J56" s="150"/>
      <c r="K56" s="122"/>
      <c r="L56" s="122"/>
      <c r="M56" s="122"/>
      <c r="N56" s="122"/>
      <c r="O56" s="122"/>
      <c r="P56" s="122"/>
      <c r="Q56" s="122"/>
      <c r="R56" s="122"/>
      <c r="S56" s="1"/>
    </row>
    <row r="57" spans="1:19" ht="12.75" customHeight="1">
      <c r="A57" s="1"/>
      <c r="B57" s="1"/>
      <c r="C57" s="101" t="str">
        <f t="shared" si="7"/>
        <v>TEL：083-***-****  FAX：083-***-****</v>
      </c>
      <c r="D57" s="101"/>
      <c r="E57" s="101"/>
      <c r="F57" s="101"/>
      <c r="G57" s="1"/>
      <c r="H57" s="1"/>
      <c r="I57" s="1"/>
      <c r="J57" s="122"/>
      <c r="K57" s="122"/>
      <c r="L57" s="122"/>
      <c r="M57" s="122"/>
      <c r="N57" s="122"/>
      <c r="O57" s="122"/>
      <c r="P57" s="122"/>
      <c r="Q57" s="122"/>
      <c r="R57" s="122"/>
      <c r="S57" s="1"/>
    </row>
    <row r="58" spans="1:19" ht="12.75" customHeight="1">
      <c r="A58" s="1"/>
      <c r="B58" s="1"/>
      <c r="C58" s="101" t="str">
        <f t="shared" si="7"/>
        <v/>
      </c>
      <c r="D58" s="101"/>
      <c r="E58" s="101"/>
      <c r="F58" s="101"/>
      <c r="G58" s="1"/>
      <c r="H58" s="1"/>
      <c r="I58" s="1"/>
      <c r="J58" s="150"/>
      <c r="K58" s="122"/>
      <c r="L58" s="122"/>
      <c r="M58" s="122"/>
      <c r="N58" s="122"/>
      <c r="O58" s="122"/>
      <c r="P58" s="122"/>
      <c r="Q58" s="122"/>
      <c r="R58" s="122"/>
      <c r="S58" s="1"/>
    </row>
    <row r="59" spans="1:19" ht="12.75" customHeight="1">
      <c r="A59" s="1"/>
      <c r="B59" s="1"/>
      <c r="C59" s="101" t="str">
        <f t="shared" si="7"/>
        <v/>
      </c>
      <c r="D59" s="101"/>
      <c r="E59" s="101"/>
      <c r="F59" s="101"/>
      <c r="G59" s="1"/>
      <c r="H59" s="1"/>
      <c r="I59" s="1"/>
      <c r="J59" s="150"/>
      <c r="K59" s="122"/>
      <c r="L59" s="122"/>
      <c r="M59" s="122"/>
      <c r="N59" s="122"/>
      <c r="O59" s="122"/>
      <c r="P59" s="122"/>
      <c r="Q59" s="122"/>
      <c r="R59" s="122"/>
      <c r="S59" s="1"/>
    </row>
    <row r="60" spans="1:19" ht="12.75" customHeight="1">
      <c r="A60" s="1"/>
      <c r="B60" s="1"/>
      <c r="C60" s="101" t="str">
        <f t="shared" si="7"/>
        <v/>
      </c>
      <c r="D60" s="101"/>
      <c r="E60" s="101"/>
      <c r="F60" s="101"/>
      <c r="G60" s="1"/>
      <c r="H60" s="1"/>
      <c r="I60" s="1"/>
      <c r="J60" s="1"/>
      <c r="K60" s="50"/>
      <c r="L60" s="51" t="s">
        <v>3</v>
      </c>
      <c r="M60" s="151" t="str">
        <f>IF(ISBLANK(M35),"",M35)</f>
        <v/>
      </c>
      <c r="N60" s="151"/>
      <c r="O60" s="151"/>
      <c r="P60" s="151"/>
      <c r="Q60" s="151"/>
      <c r="R60" s="151"/>
      <c r="S60" s="1"/>
    </row>
    <row r="61" spans="1:19" ht="15" customHeight="1">
      <c r="A61" s="1"/>
      <c r="B61" s="1"/>
      <c r="C61" s="101" t="str">
        <f t="shared" si="7"/>
        <v/>
      </c>
      <c r="D61" s="101"/>
      <c r="E61" s="101"/>
      <c r="F61" s="10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46" t="s">
        <v>19</v>
      </c>
      <c r="S61" s="1"/>
    </row>
    <row r="62" spans="1:19" s="5" customFormat="1" ht="12.75" customHeight="1">
      <c r="A62" s="4"/>
      <c r="B62" s="154" t="s">
        <v>32</v>
      </c>
      <c r="C62" s="154"/>
      <c r="D62" s="154"/>
      <c r="E62" s="154"/>
      <c r="F62" s="44" t="s">
        <v>5</v>
      </c>
      <c r="G62" s="44" t="s">
        <v>6</v>
      </c>
      <c r="H62" s="154" t="s">
        <v>7</v>
      </c>
      <c r="I62" s="154"/>
      <c r="J62" s="154" t="s">
        <v>8</v>
      </c>
      <c r="K62" s="154"/>
      <c r="L62" s="154"/>
      <c r="M62" s="154"/>
      <c r="N62" s="154"/>
      <c r="O62" s="154" t="s">
        <v>9</v>
      </c>
      <c r="P62" s="154"/>
      <c r="Q62" s="154"/>
      <c r="R62" s="154"/>
      <c r="S62" s="4"/>
    </row>
    <row r="63" spans="1:19" ht="19.5" customHeight="1">
      <c r="A63" s="1"/>
      <c r="B63" s="152" t="str">
        <f>IF(ISBLANK(B38),"",B38)</f>
        <v/>
      </c>
      <c r="C63" s="152"/>
      <c r="D63" s="152"/>
      <c r="E63" s="152"/>
      <c r="F63" s="43" t="str">
        <f>IF(ISBLANK(F38),"",F38)</f>
        <v/>
      </c>
      <c r="G63" s="42" t="str">
        <f t="shared" ref="G63" si="8">IF(ISBLANK(G38),"",G38)</f>
        <v/>
      </c>
      <c r="H63" s="153" t="str">
        <f>IF(ISBLANK(H38),"",H38)</f>
        <v/>
      </c>
      <c r="I63" s="153"/>
      <c r="J63" s="153" t="str">
        <f>IF(ISBLANK(J38),"",J38)</f>
        <v/>
      </c>
      <c r="K63" s="153"/>
      <c r="L63" s="153"/>
      <c r="M63" s="153"/>
      <c r="N63" s="153"/>
      <c r="O63" s="152" t="str">
        <f>IF(ISBLANK(O38),"",O38)</f>
        <v/>
      </c>
      <c r="P63" s="152"/>
      <c r="Q63" s="152"/>
      <c r="R63" s="152"/>
      <c r="S63" s="1"/>
    </row>
    <row r="64" spans="1:19" ht="19.5" customHeight="1">
      <c r="A64" s="1"/>
      <c r="B64" s="152" t="str">
        <f t="shared" ref="B64:B69" si="9">IF(ISBLANK(B39),"",B39)</f>
        <v/>
      </c>
      <c r="C64" s="152"/>
      <c r="D64" s="152"/>
      <c r="E64" s="152"/>
      <c r="F64" s="43" t="str">
        <f t="shared" ref="F64:H69" si="10">IF(ISBLANK(F39),"",F39)</f>
        <v/>
      </c>
      <c r="G64" s="42" t="str">
        <f t="shared" si="10"/>
        <v/>
      </c>
      <c r="H64" s="153" t="str">
        <f t="shared" si="10"/>
        <v/>
      </c>
      <c r="I64" s="153"/>
      <c r="J64" s="153" t="str">
        <f t="shared" ref="J64:J69" si="11">IF(ISBLANK(J39),"",J39)</f>
        <v/>
      </c>
      <c r="K64" s="153"/>
      <c r="L64" s="153"/>
      <c r="M64" s="153"/>
      <c r="N64" s="153"/>
      <c r="O64" s="152" t="str">
        <f t="shared" ref="O64:O69" si="12">IF(ISBLANK(O39),"",O39)</f>
        <v/>
      </c>
      <c r="P64" s="152"/>
      <c r="Q64" s="152"/>
      <c r="R64" s="152"/>
      <c r="S64" s="1"/>
    </row>
    <row r="65" spans="1:19" ht="19.5" customHeight="1">
      <c r="A65" s="1"/>
      <c r="B65" s="152" t="str">
        <f t="shared" si="9"/>
        <v/>
      </c>
      <c r="C65" s="152"/>
      <c r="D65" s="152"/>
      <c r="E65" s="152"/>
      <c r="F65" s="43" t="str">
        <f t="shared" si="10"/>
        <v/>
      </c>
      <c r="G65" s="42" t="str">
        <f t="shared" si="10"/>
        <v/>
      </c>
      <c r="H65" s="153" t="str">
        <f t="shared" si="10"/>
        <v/>
      </c>
      <c r="I65" s="153"/>
      <c r="J65" s="153" t="str">
        <f t="shared" si="11"/>
        <v/>
      </c>
      <c r="K65" s="153"/>
      <c r="L65" s="153"/>
      <c r="M65" s="153"/>
      <c r="N65" s="153"/>
      <c r="O65" s="152" t="str">
        <f t="shared" si="12"/>
        <v/>
      </c>
      <c r="P65" s="152"/>
      <c r="Q65" s="152"/>
      <c r="R65" s="152"/>
      <c r="S65" s="1"/>
    </row>
    <row r="66" spans="1:19" ht="19.5" customHeight="1">
      <c r="A66" s="1"/>
      <c r="B66" s="152" t="str">
        <f t="shared" si="9"/>
        <v/>
      </c>
      <c r="C66" s="152"/>
      <c r="D66" s="152"/>
      <c r="E66" s="152"/>
      <c r="F66" s="43" t="str">
        <f t="shared" si="10"/>
        <v/>
      </c>
      <c r="G66" s="42" t="str">
        <f t="shared" si="10"/>
        <v/>
      </c>
      <c r="H66" s="153" t="str">
        <f t="shared" si="10"/>
        <v/>
      </c>
      <c r="I66" s="153"/>
      <c r="J66" s="153" t="str">
        <f t="shared" si="11"/>
        <v/>
      </c>
      <c r="K66" s="153"/>
      <c r="L66" s="153"/>
      <c r="M66" s="153"/>
      <c r="N66" s="153"/>
      <c r="O66" s="152" t="str">
        <f t="shared" si="12"/>
        <v/>
      </c>
      <c r="P66" s="152"/>
      <c r="Q66" s="152"/>
      <c r="R66" s="152"/>
      <c r="S66" s="1"/>
    </row>
    <row r="67" spans="1:19" ht="19.5" customHeight="1">
      <c r="A67" s="1"/>
      <c r="B67" s="152" t="str">
        <f t="shared" si="9"/>
        <v/>
      </c>
      <c r="C67" s="152"/>
      <c r="D67" s="152"/>
      <c r="E67" s="152"/>
      <c r="F67" s="43" t="str">
        <f t="shared" si="10"/>
        <v/>
      </c>
      <c r="G67" s="42" t="str">
        <f t="shared" si="10"/>
        <v/>
      </c>
      <c r="H67" s="153" t="str">
        <f t="shared" si="10"/>
        <v/>
      </c>
      <c r="I67" s="153"/>
      <c r="J67" s="153" t="str">
        <f t="shared" si="11"/>
        <v/>
      </c>
      <c r="K67" s="153"/>
      <c r="L67" s="153"/>
      <c r="M67" s="153"/>
      <c r="N67" s="153"/>
      <c r="O67" s="152" t="str">
        <f t="shared" si="12"/>
        <v/>
      </c>
      <c r="P67" s="152"/>
      <c r="Q67" s="152"/>
      <c r="R67" s="152"/>
      <c r="S67" s="1"/>
    </row>
    <row r="68" spans="1:19" ht="19.5" customHeight="1">
      <c r="A68" s="1"/>
      <c r="B68" s="152" t="str">
        <f t="shared" si="9"/>
        <v/>
      </c>
      <c r="C68" s="152"/>
      <c r="D68" s="152"/>
      <c r="E68" s="152"/>
      <c r="F68" s="43" t="str">
        <f t="shared" si="10"/>
        <v/>
      </c>
      <c r="G68" s="42" t="str">
        <f t="shared" si="10"/>
        <v/>
      </c>
      <c r="H68" s="153" t="str">
        <f t="shared" si="10"/>
        <v/>
      </c>
      <c r="I68" s="153"/>
      <c r="J68" s="153" t="str">
        <f t="shared" si="11"/>
        <v/>
      </c>
      <c r="K68" s="153"/>
      <c r="L68" s="153"/>
      <c r="M68" s="153"/>
      <c r="N68" s="153"/>
      <c r="O68" s="152" t="str">
        <f t="shared" si="12"/>
        <v/>
      </c>
      <c r="P68" s="152"/>
      <c r="Q68" s="152"/>
      <c r="R68" s="152"/>
      <c r="S68" s="1"/>
    </row>
    <row r="69" spans="1:19" ht="19.5" customHeight="1">
      <c r="A69" s="1"/>
      <c r="B69" s="152" t="str">
        <f t="shared" si="9"/>
        <v>小分け手数料</v>
      </c>
      <c r="C69" s="152"/>
      <c r="D69" s="152"/>
      <c r="E69" s="152"/>
      <c r="F69" s="43">
        <f t="shared" si="10"/>
        <v>1</v>
      </c>
      <c r="G69" s="42" t="str">
        <f t="shared" si="10"/>
        <v/>
      </c>
      <c r="H69" s="153">
        <f t="shared" si="10"/>
        <v>500</v>
      </c>
      <c r="I69" s="153"/>
      <c r="J69" s="153">
        <f t="shared" si="11"/>
        <v>500</v>
      </c>
      <c r="K69" s="153"/>
      <c r="L69" s="153"/>
      <c r="M69" s="153"/>
      <c r="N69" s="153"/>
      <c r="O69" s="152" t="str">
        <f t="shared" si="12"/>
        <v/>
      </c>
      <c r="P69" s="152"/>
      <c r="Q69" s="152"/>
      <c r="R69" s="152"/>
      <c r="S69" s="1"/>
    </row>
    <row r="70" spans="1:19" s="5" customFormat="1" ht="22.5" customHeight="1">
      <c r="A70" s="4"/>
      <c r="B70" s="103"/>
      <c r="C70" s="103"/>
      <c r="D70" s="12"/>
      <c r="E70" s="158" t="s">
        <v>11</v>
      </c>
      <c r="F70" s="158"/>
      <c r="G70" s="158"/>
      <c r="H70" s="159" t="str">
        <f>IF(ISBLANK(H45),"",H45)</f>
        <v/>
      </c>
      <c r="I70" s="159"/>
      <c r="J70" s="159"/>
      <c r="K70" s="159"/>
      <c r="L70" s="159"/>
      <c r="M70" s="159"/>
      <c r="N70" s="159"/>
      <c r="O70" s="63" t="s">
        <v>17</v>
      </c>
      <c r="P70" s="64"/>
      <c r="Q70" s="64"/>
      <c r="R70" s="65"/>
    </row>
    <row r="71" spans="1:19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66"/>
      <c r="O71" s="170" t="s">
        <v>36</v>
      </c>
      <c r="P71" s="171"/>
      <c r="Q71" s="172" t="s">
        <v>35</v>
      </c>
      <c r="R71" s="173"/>
      <c r="S71" s="68"/>
    </row>
    <row r="72" spans="1:19" ht="15.4" customHeight="1">
      <c r="A72" s="1"/>
      <c r="B72" s="45" t="s">
        <v>13</v>
      </c>
      <c r="C72" s="160" t="str">
        <f>IF(ISBLANK(C47),"",C47)</f>
        <v/>
      </c>
      <c r="D72" s="160"/>
      <c r="E72" s="160"/>
      <c r="F72" s="160"/>
      <c r="G72" s="160"/>
      <c r="H72" s="160"/>
      <c r="I72" s="160"/>
      <c r="J72" s="160"/>
      <c r="K72" s="160"/>
      <c r="L72" s="160"/>
      <c r="M72" s="1"/>
      <c r="N72" s="67"/>
      <c r="O72" s="161"/>
      <c r="P72" s="162"/>
      <c r="Q72" s="161"/>
      <c r="R72" s="167"/>
      <c r="S72" s="68"/>
    </row>
    <row r="73" spans="1:19" ht="15.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3"/>
      <c r="P73" s="164"/>
      <c r="Q73" s="168"/>
      <c r="R73" s="163"/>
      <c r="S73" s="1"/>
    </row>
    <row r="74" spans="1:19" ht="12.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5"/>
      <c r="P74" s="166"/>
      <c r="Q74" s="169"/>
      <c r="R74" s="165"/>
      <c r="S74" s="1"/>
    </row>
    <row r="75" spans="1:19" ht="119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6" customHeight="1">
      <c r="A77" s="1"/>
      <c r="B77" s="41" t="s">
        <v>20</v>
      </c>
      <c r="C77" s="40"/>
      <c r="D77" s="155">
        <f>IF(ISBLANK(D52),"",D52)</f>
        <v>10056</v>
      </c>
      <c r="E77" s="155"/>
      <c r="F77" s="1"/>
      <c r="G77" s="6"/>
      <c r="H77" s="6"/>
      <c r="I77" s="156" t="s">
        <v>21</v>
      </c>
      <c r="J77" s="156"/>
      <c r="K77" s="156"/>
      <c r="L77" s="6"/>
      <c r="M77" s="39" t="s">
        <v>2</v>
      </c>
      <c r="N77" s="133" t="str">
        <f>IF(ISBLANK(N52),"",N52)</f>
        <v/>
      </c>
      <c r="O77" s="133"/>
      <c r="P77" s="133"/>
      <c r="Q77" s="133"/>
      <c r="R77" s="133"/>
      <c r="S77" s="1"/>
    </row>
    <row r="78" spans="1:19" ht="19.5" customHeight="1">
      <c r="A78" s="1"/>
      <c r="B78" s="1"/>
      <c r="C78" s="8"/>
      <c r="D78" s="99" t="str">
        <f>IF(ISBLANK(D53),"",D53)</f>
        <v/>
      </c>
      <c r="E78" s="99"/>
      <c r="F78" s="99"/>
      <c r="G78" s="6"/>
      <c r="H78" s="6"/>
      <c r="I78" s="156"/>
      <c r="J78" s="156"/>
      <c r="K78" s="156"/>
      <c r="L78" s="6"/>
      <c r="M78" s="157">
        <f>IF(ISBLANK(M53),"",M53)</f>
        <v>45292</v>
      </c>
      <c r="N78" s="157"/>
      <c r="O78" s="157"/>
      <c r="P78" s="157"/>
      <c r="Q78" s="157"/>
      <c r="R78" s="157"/>
      <c r="S78" s="1"/>
    </row>
    <row r="79" spans="1:19" ht="13.15" customHeight="1">
      <c r="A79" s="1"/>
      <c r="B79" s="1"/>
      <c r="C79" s="101">
        <f>IF(ISBLANK(C54),"",C54)</f>
        <v>0</v>
      </c>
      <c r="D79" s="101"/>
      <c r="E79" s="101"/>
      <c r="F79" s="101"/>
      <c r="G79" s="1"/>
      <c r="H79" s="1"/>
      <c r="I79" s="1"/>
      <c r="J79" s="102"/>
      <c r="K79" s="102"/>
      <c r="L79" s="102"/>
      <c r="M79" s="102"/>
      <c r="N79" s="102"/>
      <c r="O79" s="102"/>
      <c r="P79" s="102"/>
      <c r="Q79" s="102"/>
      <c r="R79" s="102"/>
      <c r="S79" s="1"/>
    </row>
    <row r="80" spans="1:19" ht="12.75" customHeight="1">
      <c r="A80" s="1"/>
      <c r="B80" s="1"/>
      <c r="C80" s="101">
        <f t="shared" ref="C80:C86" si="13">IF(ISBLANK(C55),"",C55)</f>
        <v>0</v>
      </c>
      <c r="D80" s="101"/>
      <c r="E80" s="101"/>
      <c r="F80" s="101"/>
      <c r="G80" s="1"/>
      <c r="H80" s="1"/>
      <c r="I80" s="1"/>
      <c r="J80" s="124"/>
      <c r="K80" s="125"/>
      <c r="L80" s="125"/>
      <c r="M80" s="125"/>
      <c r="N80" s="125"/>
      <c r="O80" s="125"/>
      <c r="P80" s="125"/>
      <c r="Q80" s="125"/>
      <c r="R80" s="125"/>
      <c r="S80" s="1"/>
    </row>
    <row r="81" spans="1:19" ht="12.75" customHeight="1">
      <c r="A81" s="1"/>
      <c r="B81" s="1"/>
      <c r="C81" s="101">
        <f t="shared" si="13"/>
        <v>0</v>
      </c>
      <c r="D81" s="101"/>
      <c r="E81" s="101"/>
      <c r="F81" s="101"/>
      <c r="G81" s="1"/>
      <c r="H81" s="1"/>
      <c r="I81" s="1"/>
      <c r="J81" s="150"/>
      <c r="K81" s="122"/>
      <c r="L81" s="122"/>
      <c r="M81" s="122"/>
      <c r="N81" s="122"/>
      <c r="O81" s="122"/>
      <c r="P81" s="122"/>
      <c r="Q81" s="122"/>
      <c r="R81" s="122"/>
      <c r="S81" s="1"/>
    </row>
    <row r="82" spans="1:19" ht="12.75" customHeight="1">
      <c r="A82" s="1"/>
      <c r="B82" s="1"/>
      <c r="C82" s="101" t="str">
        <f t="shared" si="13"/>
        <v>TEL：083-***-****  FAX：083-***-****</v>
      </c>
      <c r="D82" s="101"/>
      <c r="E82" s="101"/>
      <c r="F82" s="101"/>
      <c r="G82" s="1"/>
      <c r="H82" s="1"/>
      <c r="I82" s="1"/>
      <c r="J82" s="122"/>
      <c r="K82" s="122"/>
      <c r="L82" s="122"/>
      <c r="M82" s="122"/>
      <c r="N82" s="122"/>
      <c r="O82" s="122"/>
      <c r="P82" s="122"/>
      <c r="Q82" s="122"/>
      <c r="R82" s="122"/>
      <c r="S82" s="1"/>
    </row>
    <row r="83" spans="1:19" ht="12.75" customHeight="1">
      <c r="A83" s="1"/>
      <c r="B83" s="1"/>
      <c r="C83" s="101" t="str">
        <f t="shared" si="13"/>
        <v/>
      </c>
      <c r="D83" s="101"/>
      <c r="E83" s="101"/>
      <c r="F83" s="101"/>
      <c r="G83" s="1"/>
      <c r="H83" s="1"/>
      <c r="I83" s="1"/>
      <c r="J83" s="150"/>
      <c r="K83" s="122"/>
      <c r="L83" s="122"/>
      <c r="M83" s="122"/>
      <c r="N83" s="122"/>
      <c r="O83" s="122"/>
      <c r="P83" s="122"/>
      <c r="Q83" s="122"/>
      <c r="R83" s="122"/>
      <c r="S83" s="1"/>
    </row>
    <row r="84" spans="1:19" ht="12.75" customHeight="1">
      <c r="A84" s="1"/>
      <c r="B84" s="1"/>
      <c r="C84" s="101" t="str">
        <f t="shared" si="13"/>
        <v/>
      </c>
      <c r="D84" s="101"/>
      <c r="E84" s="101"/>
      <c r="F84" s="101"/>
      <c r="G84" s="1"/>
      <c r="H84" s="1"/>
      <c r="I84" s="1"/>
      <c r="J84" s="150"/>
      <c r="K84" s="122"/>
      <c r="L84" s="122"/>
      <c r="M84" s="122"/>
      <c r="N84" s="122"/>
      <c r="O84" s="122"/>
      <c r="P84" s="122"/>
      <c r="Q84" s="122"/>
      <c r="R84" s="122"/>
      <c r="S84" s="1"/>
    </row>
    <row r="85" spans="1:19" ht="12.75" customHeight="1">
      <c r="A85" s="1"/>
      <c r="B85" s="1"/>
      <c r="C85" s="101" t="str">
        <f t="shared" si="13"/>
        <v/>
      </c>
      <c r="D85" s="101"/>
      <c r="E85" s="101"/>
      <c r="F85" s="101"/>
      <c r="G85" s="1"/>
      <c r="H85" s="1"/>
      <c r="I85" s="1"/>
      <c r="J85" s="1"/>
      <c r="K85" s="37"/>
      <c r="L85" s="36" t="s">
        <v>3</v>
      </c>
      <c r="M85" s="174" t="str">
        <f>IF(ISBLANK(M60),"",M60)</f>
        <v/>
      </c>
      <c r="N85" s="174"/>
      <c r="O85" s="174"/>
      <c r="P85" s="174"/>
      <c r="Q85" s="174"/>
      <c r="R85" s="174"/>
      <c r="S85" s="1"/>
    </row>
    <row r="86" spans="1:19" ht="15" customHeight="1">
      <c r="A86" s="1"/>
      <c r="B86" s="1"/>
      <c r="C86" s="101" t="str">
        <f t="shared" si="13"/>
        <v/>
      </c>
      <c r="D86" s="101"/>
      <c r="E86" s="101"/>
      <c r="F86" s="10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38" t="s">
        <v>16</v>
      </c>
      <c r="S86" s="1"/>
    </row>
    <row r="87" spans="1:19" s="5" customFormat="1" ht="12.75" customHeight="1">
      <c r="A87" s="4"/>
      <c r="B87" s="175" t="s">
        <v>33</v>
      </c>
      <c r="C87" s="175"/>
      <c r="D87" s="175"/>
      <c r="E87" s="175"/>
      <c r="F87" s="34" t="s">
        <v>5</v>
      </c>
      <c r="G87" s="34" t="s">
        <v>6</v>
      </c>
      <c r="H87" s="175" t="s">
        <v>7</v>
      </c>
      <c r="I87" s="175"/>
      <c r="J87" s="175" t="s">
        <v>8</v>
      </c>
      <c r="K87" s="175"/>
      <c r="L87" s="175"/>
      <c r="M87" s="175"/>
      <c r="N87" s="175"/>
      <c r="O87" s="175" t="s">
        <v>9</v>
      </c>
      <c r="P87" s="175"/>
      <c r="Q87" s="175"/>
      <c r="R87" s="175"/>
      <c r="S87" s="4"/>
    </row>
    <row r="88" spans="1:19" ht="19.5" customHeight="1">
      <c r="A88" s="1"/>
      <c r="B88" s="176" t="str">
        <f>IF(ISBLANK(B63),"",B63)</f>
        <v/>
      </c>
      <c r="C88" s="176"/>
      <c r="D88" s="176"/>
      <c r="E88" s="176"/>
      <c r="F88" s="33" t="str">
        <f>IF(ISBLANK(F63),"",F63)</f>
        <v/>
      </c>
      <c r="G88" s="32" t="str">
        <f t="shared" ref="G88" si="14">IF(ISBLANK(G63),"",G63)</f>
        <v/>
      </c>
      <c r="H88" s="177" t="str">
        <f>IF(ISBLANK(H63),"",H63)</f>
        <v/>
      </c>
      <c r="I88" s="177"/>
      <c r="J88" s="177" t="str">
        <f>IF(ISBLANK(J63),"",J63)</f>
        <v/>
      </c>
      <c r="K88" s="177"/>
      <c r="L88" s="177"/>
      <c r="M88" s="177"/>
      <c r="N88" s="177"/>
      <c r="O88" s="176" t="str">
        <f>IF(ISBLANK(O63),"",O63)</f>
        <v/>
      </c>
      <c r="P88" s="176"/>
      <c r="Q88" s="176"/>
      <c r="R88" s="176"/>
      <c r="S88" s="1"/>
    </row>
    <row r="89" spans="1:19" ht="19.5" customHeight="1">
      <c r="A89" s="1"/>
      <c r="B89" s="176" t="str">
        <f t="shared" ref="B89:B94" si="15">IF(ISBLANK(B64),"",B64)</f>
        <v/>
      </c>
      <c r="C89" s="176"/>
      <c r="D89" s="176"/>
      <c r="E89" s="176"/>
      <c r="F89" s="33" t="str">
        <f t="shared" ref="F89:H94" si="16">IF(ISBLANK(F64),"",F64)</f>
        <v/>
      </c>
      <c r="G89" s="32" t="str">
        <f t="shared" si="16"/>
        <v/>
      </c>
      <c r="H89" s="177" t="str">
        <f t="shared" si="16"/>
        <v/>
      </c>
      <c r="I89" s="177"/>
      <c r="J89" s="177" t="str">
        <f t="shared" ref="J89:J94" si="17">IF(ISBLANK(J64),"",J64)</f>
        <v/>
      </c>
      <c r="K89" s="177"/>
      <c r="L89" s="177"/>
      <c r="M89" s="177"/>
      <c r="N89" s="177"/>
      <c r="O89" s="176" t="str">
        <f t="shared" ref="O89:O94" si="18">IF(ISBLANK(O64),"",O64)</f>
        <v/>
      </c>
      <c r="P89" s="176"/>
      <c r="Q89" s="176"/>
      <c r="R89" s="176"/>
      <c r="S89" s="1"/>
    </row>
    <row r="90" spans="1:19" ht="19.5" customHeight="1">
      <c r="A90" s="1"/>
      <c r="B90" s="176" t="str">
        <f t="shared" si="15"/>
        <v/>
      </c>
      <c r="C90" s="176"/>
      <c r="D90" s="176"/>
      <c r="E90" s="176"/>
      <c r="F90" s="33" t="str">
        <f t="shared" si="16"/>
        <v/>
      </c>
      <c r="G90" s="32" t="str">
        <f t="shared" si="16"/>
        <v/>
      </c>
      <c r="H90" s="177" t="str">
        <f t="shared" si="16"/>
        <v/>
      </c>
      <c r="I90" s="177"/>
      <c r="J90" s="177" t="str">
        <f t="shared" si="17"/>
        <v/>
      </c>
      <c r="K90" s="177"/>
      <c r="L90" s="177"/>
      <c r="M90" s="177"/>
      <c r="N90" s="177"/>
      <c r="O90" s="176" t="str">
        <f t="shared" si="18"/>
        <v/>
      </c>
      <c r="P90" s="176"/>
      <c r="Q90" s="176"/>
      <c r="R90" s="176"/>
      <c r="S90" s="1"/>
    </row>
    <row r="91" spans="1:19" ht="19.5" customHeight="1">
      <c r="A91" s="1"/>
      <c r="B91" s="176" t="str">
        <f t="shared" si="15"/>
        <v/>
      </c>
      <c r="C91" s="176"/>
      <c r="D91" s="176"/>
      <c r="E91" s="176"/>
      <c r="F91" s="33" t="str">
        <f t="shared" si="16"/>
        <v/>
      </c>
      <c r="G91" s="32" t="str">
        <f t="shared" si="16"/>
        <v/>
      </c>
      <c r="H91" s="177" t="str">
        <f t="shared" si="16"/>
        <v/>
      </c>
      <c r="I91" s="177"/>
      <c r="J91" s="177" t="str">
        <f t="shared" si="17"/>
        <v/>
      </c>
      <c r="K91" s="177"/>
      <c r="L91" s="177"/>
      <c r="M91" s="177"/>
      <c r="N91" s="177"/>
      <c r="O91" s="176" t="str">
        <f t="shared" si="18"/>
        <v/>
      </c>
      <c r="P91" s="176"/>
      <c r="Q91" s="176"/>
      <c r="R91" s="176"/>
      <c r="S91" s="1"/>
    </row>
    <row r="92" spans="1:19" ht="19.5" customHeight="1">
      <c r="A92" s="1"/>
      <c r="B92" s="176" t="str">
        <f t="shared" si="15"/>
        <v/>
      </c>
      <c r="C92" s="176"/>
      <c r="D92" s="176"/>
      <c r="E92" s="176"/>
      <c r="F92" s="33" t="str">
        <f t="shared" si="16"/>
        <v/>
      </c>
      <c r="G92" s="32" t="str">
        <f t="shared" si="16"/>
        <v/>
      </c>
      <c r="H92" s="177" t="str">
        <f t="shared" si="16"/>
        <v/>
      </c>
      <c r="I92" s="177"/>
      <c r="J92" s="177" t="str">
        <f t="shared" si="17"/>
        <v/>
      </c>
      <c r="K92" s="177"/>
      <c r="L92" s="177"/>
      <c r="M92" s="177"/>
      <c r="N92" s="177"/>
      <c r="O92" s="176" t="str">
        <f t="shared" si="18"/>
        <v/>
      </c>
      <c r="P92" s="176"/>
      <c r="Q92" s="176"/>
      <c r="R92" s="176"/>
      <c r="S92" s="1"/>
    </row>
    <row r="93" spans="1:19" ht="19.5" customHeight="1">
      <c r="A93" s="1"/>
      <c r="B93" s="176" t="str">
        <f t="shared" si="15"/>
        <v/>
      </c>
      <c r="C93" s="176"/>
      <c r="D93" s="176"/>
      <c r="E93" s="176"/>
      <c r="F93" s="33" t="str">
        <f t="shared" si="16"/>
        <v/>
      </c>
      <c r="G93" s="32" t="str">
        <f t="shared" si="16"/>
        <v/>
      </c>
      <c r="H93" s="177" t="str">
        <f t="shared" si="16"/>
        <v/>
      </c>
      <c r="I93" s="177"/>
      <c r="J93" s="177" t="str">
        <f t="shared" si="17"/>
        <v/>
      </c>
      <c r="K93" s="177"/>
      <c r="L93" s="177"/>
      <c r="M93" s="177"/>
      <c r="N93" s="177"/>
      <c r="O93" s="176" t="str">
        <f t="shared" si="18"/>
        <v/>
      </c>
      <c r="P93" s="176"/>
      <c r="Q93" s="176"/>
      <c r="R93" s="176"/>
      <c r="S93" s="1"/>
    </row>
    <row r="94" spans="1:19" ht="19.5" customHeight="1">
      <c r="A94" s="1"/>
      <c r="B94" s="176" t="str">
        <f t="shared" si="15"/>
        <v>小分け手数料</v>
      </c>
      <c r="C94" s="176"/>
      <c r="D94" s="176"/>
      <c r="E94" s="176"/>
      <c r="F94" s="33">
        <f t="shared" si="16"/>
        <v>1</v>
      </c>
      <c r="G94" s="32" t="str">
        <f t="shared" si="16"/>
        <v/>
      </c>
      <c r="H94" s="177">
        <f t="shared" si="16"/>
        <v>500</v>
      </c>
      <c r="I94" s="177"/>
      <c r="J94" s="177">
        <f t="shared" si="17"/>
        <v>500</v>
      </c>
      <c r="K94" s="177"/>
      <c r="L94" s="177"/>
      <c r="M94" s="177"/>
      <c r="N94" s="177"/>
      <c r="O94" s="176" t="str">
        <f t="shared" si="18"/>
        <v/>
      </c>
      <c r="P94" s="176"/>
      <c r="Q94" s="176"/>
      <c r="R94" s="176"/>
      <c r="S94" s="1"/>
    </row>
    <row r="95" spans="1:19" s="5" customFormat="1" ht="22.5" customHeight="1">
      <c r="A95" s="4"/>
      <c r="B95" s="103"/>
      <c r="C95" s="103"/>
      <c r="D95" s="12"/>
      <c r="E95" s="178" t="s">
        <v>11</v>
      </c>
      <c r="F95" s="178"/>
      <c r="G95" s="178"/>
      <c r="H95" s="179" t="str">
        <f>IF(ISBLANK(H70),"",H70)</f>
        <v/>
      </c>
      <c r="I95" s="179"/>
      <c r="J95" s="179"/>
      <c r="K95" s="179"/>
      <c r="L95" s="179"/>
      <c r="M95" s="179"/>
      <c r="N95" s="179"/>
      <c r="O95" s="69" t="s">
        <v>22</v>
      </c>
      <c r="P95" s="70"/>
      <c r="Q95" s="70"/>
      <c r="R95" s="4"/>
    </row>
    <row r="96" spans="1:19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71"/>
      <c r="O96" s="187" t="s">
        <v>36</v>
      </c>
      <c r="P96" s="188"/>
      <c r="Q96" s="189" t="s">
        <v>35</v>
      </c>
      <c r="R96" s="190"/>
      <c r="S96" s="1"/>
    </row>
    <row r="97" spans="1:19" ht="15.4" customHeight="1">
      <c r="A97" s="1"/>
      <c r="B97" s="35" t="s">
        <v>13</v>
      </c>
      <c r="C97" s="180" t="str">
        <f>IF(ISBLANK(C72),"",C72)</f>
        <v/>
      </c>
      <c r="D97" s="180"/>
      <c r="E97" s="180"/>
      <c r="F97" s="180"/>
      <c r="G97" s="180"/>
      <c r="H97" s="180"/>
      <c r="I97" s="180"/>
      <c r="J97" s="180"/>
      <c r="K97" s="180"/>
      <c r="L97" s="180"/>
      <c r="M97" s="1"/>
      <c r="N97" s="72"/>
      <c r="O97" s="181"/>
      <c r="P97" s="182"/>
      <c r="Q97" s="181"/>
      <c r="R97" s="182"/>
      <c r="S97" s="1"/>
    </row>
    <row r="98" spans="1:19" ht="15.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83"/>
      <c r="P98" s="183"/>
      <c r="Q98" s="185"/>
      <c r="R98" s="183"/>
      <c r="S98" s="1"/>
    </row>
    <row r="99" spans="1:19" ht="12.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84"/>
      <c r="P99" s="184"/>
      <c r="Q99" s="186"/>
      <c r="R99" s="184"/>
      <c r="S99" s="1"/>
    </row>
    <row r="100" spans="1:19" ht="46.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229">
    <mergeCell ref="B95:C95"/>
    <mergeCell ref="E95:G95"/>
    <mergeCell ref="H95:N95"/>
    <mergeCell ref="C97:L97"/>
    <mergeCell ref="O97:P99"/>
    <mergeCell ref="Q97:R99"/>
    <mergeCell ref="B93:E93"/>
    <mergeCell ref="H93:I93"/>
    <mergeCell ref="J93:N93"/>
    <mergeCell ref="O93:R93"/>
    <mergeCell ref="B94:E94"/>
    <mergeCell ref="H94:I94"/>
    <mergeCell ref="J94:N94"/>
    <mergeCell ref="O94:R94"/>
    <mergeCell ref="O96:P96"/>
    <mergeCell ref="Q96:R96"/>
    <mergeCell ref="B91:E91"/>
    <mergeCell ref="H91:I91"/>
    <mergeCell ref="J91:N91"/>
    <mergeCell ref="O91:R91"/>
    <mergeCell ref="B92:E92"/>
    <mergeCell ref="H92:I92"/>
    <mergeCell ref="J92:N92"/>
    <mergeCell ref="O92:R92"/>
    <mergeCell ref="B89:E89"/>
    <mergeCell ref="H89:I89"/>
    <mergeCell ref="J89:N89"/>
    <mergeCell ref="O89:R89"/>
    <mergeCell ref="B90:E90"/>
    <mergeCell ref="H90:I90"/>
    <mergeCell ref="J90:N90"/>
    <mergeCell ref="O90:R90"/>
    <mergeCell ref="C86:F86"/>
    <mergeCell ref="B87:E87"/>
    <mergeCell ref="H87:I87"/>
    <mergeCell ref="J87:N87"/>
    <mergeCell ref="O87:R87"/>
    <mergeCell ref="B88:E88"/>
    <mergeCell ref="H88:I88"/>
    <mergeCell ref="J88:N88"/>
    <mergeCell ref="O88:R88"/>
    <mergeCell ref="C83:F83"/>
    <mergeCell ref="J83:R83"/>
    <mergeCell ref="C84:F84"/>
    <mergeCell ref="J84:R84"/>
    <mergeCell ref="C85:F85"/>
    <mergeCell ref="M85:R85"/>
    <mergeCell ref="C80:F80"/>
    <mergeCell ref="J80:R80"/>
    <mergeCell ref="C81:F81"/>
    <mergeCell ref="J81:R81"/>
    <mergeCell ref="C82:F82"/>
    <mergeCell ref="J82:R82"/>
    <mergeCell ref="D77:E77"/>
    <mergeCell ref="I77:K78"/>
    <mergeCell ref="N77:R77"/>
    <mergeCell ref="D78:F78"/>
    <mergeCell ref="M78:R78"/>
    <mergeCell ref="C79:F79"/>
    <mergeCell ref="J79:R79"/>
    <mergeCell ref="B70:C70"/>
    <mergeCell ref="E70:G70"/>
    <mergeCell ref="H70:N70"/>
    <mergeCell ref="C72:L72"/>
    <mergeCell ref="O72:P74"/>
    <mergeCell ref="Q72:R74"/>
    <mergeCell ref="O71:P71"/>
    <mergeCell ref="Q71:R71"/>
    <mergeCell ref="B68:E68"/>
    <mergeCell ref="H68:I68"/>
    <mergeCell ref="J68:N68"/>
    <mergeCell ref="O68:R68"/>
    <mergeCell ref="B69:E69"/>
    <mergeCell ref="H69:I69"/>
    <mergeCell ref="J69:N69"/>
    <mergeCell ref="O69:R69"/>
    <mergeCell ref="B66:E66"/>
    <mergeCell ref="H66:I66"/>
    <mergeCell ref="J66:N66"/>
    <mergeCell ref="O66:R66"/>
    <mergeCell ref="B67:E67"/>
    <mergeCell ref="H67:I67"/>
    <mergeCell ref="J67:N67"/>
    <mergeCell ref="O67:R67"/>
    <mergeCell ref="B64:E64"/>
    <mergeCell ref="H64:I64"/>
    <mergeCell ref="J64:N64"/>
    <mergeCell ref="O64:R64"/>
    <mergeCell ref="B65:E65"/>
    <mergeCell ref="H65:I65"/>
    <mergeCell ref="J65:N65"/>
    <mergeCell ref="O65:R65"/>
    <mergeCell ref="C61:F61"/>
    <mergeCell ref="B62:E62"/>
    <mergeCell ref="H62:I62"/>
    <mergeCell ref="J62:N62"/>
    <mergeCell ref="O62:R62"/>
    <mergeCell ref="B63:E63"/>
    <mergeCell ref="H63:I63"/>
    <mergeCell ref="J63:N63"/>
    <mergeCell ref="O63:R63"/>
    <mergeCell ref="C58:F58"/>
    <mergeCell ref="J58:R58"/>
    <mergeCell ref="C59:F59"/>
    <mergeCell ref="J59:R59"/>
    <mergeCell ref="C60:F60"/>
    <mergeCell ref="M60:R60"/>
    <mergeCell ref="C55:F55"/>
    <mergeCell ref="J55:R55"/>
    <mergeCell ref="C56:F56"/>
    <mergeCell ref="J56:R56"/>
    <mergeCell ref="C57:F57"/>
    <mergeCell ref="J57:R57"/>
    <mergeCell ref="D52:E52"/>
    <mergeCell ref="I52:K53"/>
    <mergeCell ref="N52:R52"/>
    <mergeCell ref="D53:F53"/>
    <mergeCell ref="M53:R53"/>
    <mergeCell ref="C54:F54"/>
    <mergeCell ref="J54:R54"/>
    <mergeCell ref="B45:C45"/>
    <mergeCell ref="E45:G45"/>
    <mergeCell ref="H45:N45"/>
    <mergeCell ref="C47:L47"/>
    <mergeCell ref="O47:P49"/>
    <mergeCell ref="Q47:R49"/>
    <mergeCell ref="O46:P46"/>
    <mergeCell ref="Q46:R46"/>
    <mergeCell ref="B43:E43"/>
    <mergeCell ref="H43:I43"/>
    <mergeCell ref="J43:N43"/>
    <mergeCell ref="O43:R43"/>
    <mergeCell ref="B44:E44"/>
    <mergeCell ref="H44:I44"/>
    <mergeCell ref="J44:N44"/>
    <mergeCell ref="O44:R44"/>
    <mergeCell ref="B41:E41"/>
    <mergeCell ref="H41:I41"/>
    <mergeCell ref="J41:N41"/>
    <mergeCell ref="O41:R41"/>
    <mergeCell ref="B42:E42"/>
    <mergeCell ref="H42:I42"/>
    <mergeCell ref="J42:N42"/>
    <mergeCell ref="O42:R42"/>
    <mergeCell ref="B39:E39"/>
    <mergeCell ref="H39:I39"/>
    <mergeCell ref="J39:N39"/>
    <mergeCell ref="O39:R39"/>
    <mergeCell ref="B40:E40"/>
    <mergeCell ref="H40:I40"/>
    <mergeCell ref="J40:N40"/>
    <mergeCell ref="O40:R40"/>
    <mergeCell ref="C36:F36"/>
    <mergeCell ref="B37:E37"/>
    <mergeCell ref="H37:I37"/>
    <mergeCell ref="J37:N37"/>
    <mergeCell ref="O37:R37"/>
    <mergeCell ref="B38:E38"/>
    <mergeCell ref="H38:I38"/>
    <mergeCell ref="J38:N38"/>
    <mergeCell ref="O38:R38"/>
    <mergeCell ref="C33:F33"/>
    <mergeCell ref="J33:R33"/>
    <mergeCell ref="C34:F34"/>
    <mergeCell ref="J34:R34"/>
    <mergeCell ref="C35:F35"/>
    <mergeCell ref="M35:R35"/>
    <mergeCell ref="C30:F30"/>
    <mergeCell ref="J30:R30"/>
    <mergeCell ref="C31:F31"/>
    <mergeCell ref="J31:R31"/>
    <mergeCell ref="C32:F32"/>
    <mergeCell ref="J32:R32"/>
    <mergeCell ref="D27:E27"/>
    <mergeCell ref="I27:K28"/>
    <mergeCell ref="N27:R27"/>
    <mergeCell ref="D28:F28"/>
    <mergeCell ref="M28:R28"/>
    <mergeCell ref="C29:F29"/>
    <mergeCell ref="J29:R29"/>
    <mergeCell ref="B20:C20"/>
    <mergeCell ref="E20:G20"/>
    <mergeCell ref="H20:N20"/>
    <mergeCell ref="C22:L22"/>
    <mergeCell ref="O22:P24"/>
    <mergeCell ref="Q22:R24"/>
    <mergeCell ref="O21:P21"/>
    <mergeCell ref="Q21:R21"/>
    <mergeCell ref="B18:E18"/>
    <mergeCell ref="H18:I18"/>
    <mergeCell ref="J18:N18"/>
    <mergeCell ref="O18:R18"/>
    <mergeCell ref="B19:E19"/>
    <mergeCell ref="H19:I19"/>
    <mergeCell ref="J19:N19"/>
    <mergeCell ref="O19:R19"/>
    <mergeCell ref="B16:E16"/>
    <mergeCell ref="H16:I16"/>
    <mergeCell ref="J16:N16"/>
    <mergeCell ref="O16:R16"/>
    <mergeCell ref="B17:E17"/>
    <mergeCell ref="H17:I17"/>
    <mergeCell ref="J17:N17"/>
    <mergeCell ref="O17:R17"/>
    <mergeCell ref="B15:E15"/>
    <mergeCell ref="H15:I15"/>
    <mergeCell ref="J15:N15"/>
    <mergeCell ref="O15:R15"/>
    <mergeCell ref="C11:F11"/>
    <mergeCell ref="B12:E12"/>
    <mergeCell ref="H12:I12"/>
    <mergeCell ref="J12:N12"/>
    <mergeCell ref="O12:R12"/>
    <mergeCell ref="B13:E13"/>
    <mergeCell ref="H13:I13"/>
    <mergeCell ref="J13:N13"/>
    <mergeCell ref="O13:R13"/>
    <mergeCell ref="D2:E2"/>
    <mergeCell ref="I2:K3"/>
    <mergeCell ref="N2:R2"/>
    <mergeCell ref="D3:F3"/>
    <mergeCell ref="M3:R3"/>
    <mergeCell ref="C10:F10"/>
    <mergeCell ref="M10:R10"/>
    <mergeCell ref="B14:E14"/>
    <mergeCell ref="H14:I14"/>
    <mergeCell ref="J14:N14"/>
    <mergeCell ref="O14:R14"/>
    <mergeCell ref="J4:R4"/>
  </mergeCells>
  <phoneticPr fontId="2"/>
  <dataValidations count="1">
    <dataValidation imeMode="off" allowBlank="1" showInputMessage="1" showErrorMessage="1" sqref="N27:R27 M3 N2:R2 M28 N52:R52 M53 N77:R77 M78"/>
  </dataValidations>
  <pageMargins left="0.23622047244094491" right="0" top="0.19685039370078741" bottom="0" header="0.51181102362204722" footer="0.51181102362204722"/>
  <pageSetup paperSize="9" scale="92" fitToHeight="0" orientation="portrait" horizontalDpi="360" verticalDpi="36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7" workbookViewId="0">
      <selection activeCell="A57" sqref="A57"/>
    </sheetView>
  </sheetViews>
  <sheetFormatPr defaultRowHeight="13.5"/>
  <cols>
    <col min="1" max="1" width="6.875" customWidth="1"/>
    <col min="2" max="2" width="21.75" customWidth="1"/>
    <col min="3" max="3" width="12.875" customWidth="1"/>
    <col min="4" max="4" width="36.125" customWidth="1"/>
    <col min="5" max="5" width="14.125" customWidth="1"/>
    <col min="6" max="6" width="13.75" customWidth="1"/>
  </cols>
  <sheetData>
    <row r="1" spans="1:6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</row>
    <row r="2" spans="1:6">
      <c r="A2">
        <v>10001</v>
      </c>
      <c r="B2" s="73" t="s">
        <v>37</v>
      </c>
      <c r="C2" s="74" t="s">
        <v>38</v>
      </c>
      <c r="D2" s="75" t="s">
        <v>39</v>
      </c>
      <c r="E2" s="76" t="s">
        <v>40</v>
      </c>
      <c r="F2" s="76" t="s">
        <v>41</v>
      </c>
    </row>
    <row r="3" spans="1:6">
      <c r="A3">
        <v>10002</v>
      </c>
      <c r="B3" s="73" t="s">
        <v>42</v>
      </c>
      <c r="C3" s="74" t="s">
        <v>43</v>
      </c>
      <c r="D3" s="75" t="s">
        <v>44</v>
      </c>
      <c r="E3" s="76" t="s">
        <v>45</v>
      </c>
      <c r="F3" s="76" t="s">
        <v>46</v>
      </c>
    </row>
    <row r="4" spans="1:6">
      <c r="A4">
        <v>10003</v>
      </c>
      <c r="B4" s="77" t="s">
        <v>47</v>
      </c>
      <c r="C4" s="74" t="s">
        <v>48</v>
      </c>
      <c r="D4" s="77" t="s">
        <v>49</v>
      </c>
      <c r="E4" s="78" t="s">
        <v>50</v>
      </c>
      <c r="F4" s="78" t="s">
        <v>51</v>
      </c>
    </row>
    <row r="5" spans="1:6">
      <c r="A5">
        <v>10004</v>
      </c>
      <c r="B5" s="79" t="s">
        <v>52</v>
      </c>
      <c r="C5" s="80" t="s">
        <v>53</v>
      </c>
      <c r="D5" s="75" t="s">
        <v>54</v>
      </c>
      <c r="E5" s="76" t="s">
        <v>55</v>
      </c>
      <c r="F5" s="76" t="s">
        <v>56</v>
      </c>
    </row>
    <row r="6" spans="1:6">
      <c r="A6">
        <v>10005</v>
      </c>
      <c r="B6" s="79" t="s">
        <v>57</v>
      </c>
      <c r="C6" s="80" t="s">
        <v>58</v>
      </c>
      <c r="D6" s="75" t="s">
        <v>59</v>
      </c>
      <c r="E6" s="76" t="s">
        <v>60</v>
      </c>
      <c r="F6" s="76" t="s">
        <v>61</v>
      </c>
    </row>
    <row r="7" spans="1:6">
      <c r="A7">
        <v>10006</v>
      </c>
      <c r="B7" s="79" t="s">
        <v>62</v>
      </c>
      <c r="C7" s="80" t="s">
        <v>63</v>
      </c>
      <c r="D7" s="75" t="s">
        <v>64</v>
      </c>
      <c r="E7" s="76" t="s">
        <v>65</v>
      </c>
      <c r="F7" s="76" t="s">
        <v>66</v>
      </c>
    </row>
    <row r="8" spans="1:6">
      <c r="A8">
        <v>10007</v>
      </c>
      <c r="B8" s="79" t="s">
        <v>67</v>
      </c>
      <c r="C8" s="80" t="s">
        <v>68</v>
      </c>
      <c r="D8" s="75" t="s">
        <v>69</v>
      </c>
      <c r="E8" s="76" t="s">
        <v>70</v>
      </c>
      <c r="F8" s="76" t="s">
        <v>71</v>
      </c>
    </row>
    <row r="9" spans="1:6">
      <c r="A9">
        <v>10008</v>
      </c>
      <c r="B9" s="77" t="s">
        <v>72</v>
      </c>
      <c r="C9" s="74" t="s">
        <v>73</v>
      </c>
      <c r="D9" s="77" t="s">
        <v>74</v>
      </c>
      <c r="E9" s="78" t="s">
        <v>75</v>
      </c>
      <c r="F9" s="78" t="s">
        <v>76</v>
      </c>
    </row>
    <row r="10" spans="1:6">
      <c r="A10">
        <v>10009</v>
      </c>
      <c r="B10" s="77" t="s">
        <v>77</v>
      </c>
      <c r="C10" s="74" t="s">
        <v>78</v>
      </c>
      <c r="D10" s="77" t="s">
        <v>79</v>
      </c>
      <c r="E10" s="78" t="s">
        <v>80</v>
      </c>
      <c r="F10" s="78" t="s">
        <v>81</v>
      </c>
    </row>
    <row r="11" spans="1:6">
      <c r="A11">
        <v>10010</v>
      </c>
      <c r="B11" s="77" t="s">
        <v>82</v>
      </c>
      <c r="C11" s="74" t="s">
        <v>83</v>
      </c>
      <c r="D11" s="77" t="s">
        <v>84</v>
      </c>
      <c r="E11" s="78" t="s">
        <v>85</v>
      </c>
      <c r="F11" s="78" t="s">
        <v>86</v>
      </c>
    </row>
    <row r="12" spans="1:6">
      <c r="A12">
        <v>10011</v>
      </c>
      <c r="B12" s="77" t="s">
        <v>87</v>
      </c>
      <c r="C12" s="74" t="s">
        <v>88</v>
      </c>
      <c r="D12" s="77" t="s">
        <v>89</v>
      </c>
      <c r="E12" s="78" t="s">
        <v>90</v>
      </c>
      <c r="F12" s="78" t="s">
        <v>91</v>
      </c>
    </row>
    <row r="13" spans="1:6">
      <c r="A13">
        <v>10012</v>
      </c>
      <c r="B13" s="77" t="s">
        <v>92</v>
      </c>
      <c r="C13" s="74" t="s">
        <v>93</v>
      </c>
      <c r="D13" s="77" t="s">
        <v>94</v>
      </c>
      <c r="E13" s="78" t="s">
        <v>268</v>
      </c>
      <c r="F13" s="78" t="s">
        <v>269</v>
      </c>
    </row>
    <row r="14" spans="1:6">
      <c r="A14">
        <v>10013</v>
      </c>
      <c r="B14" s="77" t="s">
        <v>95</v>
      </c>
      <c r="C14" s="74" t="s">
        <v>96</v>
      </c>
      <c r="D14" s="77" t="s">
        <v>97</v>
      </c>
      <c r="E14" s="78" t="s">
        <v>98</v>
      </c>
      <c r="F14" s="78" t="s">
        <v>99</v>
      </c>
    </row>
    <row r="15" spans="1:6">
      <c r="A15">
        <v>10014</v>
      </c>
      <c r="B15" s="77" t="s">
        <v>100</v>
      </c>
      <c r="C15" s="74" t="s">
        <v>101</v>
      </c>
      <c r="D15" s="77" t="s">
        <v>102</v>
      </c>
      <c r="E15" s="78" t="s">
        <v>103</v>
      </c>
      <c r="F15" s="78" t="s">
        <v>104</v>
      </c>
    </row>
    <row r="16" spans="1:6">
      <c r="A16">
        <v>10015</v>
      </c>
      <c r="B16" s="77" t="s">
        <v>105</v>
      </c>
      <c r="C16" s="74" t="s">
        <v>106</v>
      </c>
      <c r="D16" s="77" t="s">
        <v>107</v>
      </c>
      <c r="E16" s="78" t="s">
        <v>270</v>
      </c>
      <c r="F16" s="78" t="s">
        <v>271</v>
      </c>
    </row>
    <row r="17" spans="1:6">
      <c r="A17">
        <v>10016</v>
      </c>
      <c r="B17" s="77" t="s">
        <v>108</v>
      </c>
      <c r="C17" s="74" t="s">
        <v>109</v>
      </c>
      <c r="D17" s="77" t="s">
        <v>110</v>
      </c>
      <c r="E17" s="78" t="s">
        <v>272</v>
      </c>
      <c r="F17" s="78" t="s">
        <v>273</v>
      </c>
    </row>
    <row r="18" spans="1:6">
      <c r="A18">
        <v>10017</v>
      </c>
      <c r="B18" s="77" t="s">
        <v>111</v>
      </c>
      <c r="C18" s="74" t="s">
        <v>112</v>
      </c>
      <c r="D18" s="77" t="s">
        <v>113</v>
      </c>
      <c r="E18" s="78" t="s">
        <v>114</v>
      </c>
      <c r="F18" s="78" t="s">
        <v>115</v>
      </c>
    </row>
    <row r="19" spans="1:6">
      <c r="A19">
        <v>10018</v>
      </c>
      <c r="B19" s="77" t="s">
        <v>116</v>
      </c>
      <c r="C19" s="74" t="s">
        <v>63</v>
      </c>
      <c r="D19" s="77" t="s">
        <v>117</v>
      </c>
      <c r="E19" s="78" t="s">
        <v>274</v>
      </c>
      <c r="F19" s="78" t="s">
        <v>274</v>
      </c>
    </row>
    <row r="20" spans="1:6">
      <c r="A20">
        <v>10019</v>
      </c>
      <c r="B20" s="77" t="s">
        <v>118</v>
      </c>
      <c r="C20" s="74" t="s">
        <v>119</v>
      </c>
      <c r="D20" s="77" t="s">
        <v>120</v>
      </c>
      <c r="E20" s="78" t="s">
        <v>275</v>
      </c>
      <c r="F20" s="78" t="s">
        <v>275</v>
      </c>
    </row>
    <row r="21" spans="1:6">
      <c r="A21">
        <v>10020</v>
      </c>
      <c r="B21" s="77" t="s">
        <v>121</v>
      </c>
      <c r="C21" s="74" t="s">
        <v>48</v>
      </c>
      <c r="D21" s="77" t="s">
        <v>122</v>
      </c>
      <c r="E21" s="78" t="s">
        <v>123</v>
      </c>
      <c r="F21" s="78" t="s">
        <v>124</v>
      </c>
    </row>
    <row r="22" spans="1:6">
      <c r="A22">
        <v>10021</v>
      </c>
      <c r="B22" s="77" t="s">
        <v>125</v>
      </c>
      <c r="C22" s="74" t="s">
        <v>126</v>
      </c>
      <c r="D22" s="77" t="s">
        <v>127</v>
      </c>
      <c r="E22" s="78" t="s">
        <v>128</v>
      </c>
      <c r="F22" s="78" t="s">
        <v>129</v>
      </c>
    </row>
    <row r="23" spans="1:6">
      <c r="A23">
        <v>10022</v>
      </c>
      <c r="B23" s="77" t="s">
        <v>130</v>
      </c>
      <c r="C23" s="74" t="s">
        <v>131</v>
      </c>
      <c r="D23" s="77" t="s">
        <v>132</v>
      </c>
      <c r="E23" s="78" t="s">
        <v>133</v>
      </c>
      <c r="F23" s="78" t="s">
        <v>134</v>
      </c>
    </row>
    <row r="24" spans="1:6">
      <c r="A24">
        <v>10023</v>
      </c>
      <c r="B24" s="77" t="s">
        <v>135</v>
      </c>
      <c r="C24" s="74" t="s">
        <v>136</v>
      </c>
      <c r="D24" s="77" t="s">
        <v>137</v>
      </c>
      <c r="E24" s="78" t="s">
        <v>138</v>
      </c>
      <c r="F24" s="78" t="s">
        <v>139</v>
      </c>
    </row>
    <row r="25" spans="1:6">
      <c r="A25">
        <v>10024</v>
      </c>
      <c r="B25" s="77" t="s">
        <v>140</v>
      </c>
      <c r="C25" s="74" t="s">
        <v>141</v>
      </c>
      <c r="D25" s="77" t="s">
        <v>142</v>
      </c>
      <c r="E25" s="78" t="s">
        <v>143</v>
      </c>
      <c r="F25" s="78" t="s">
        <v>144</v>
      </c>
    </row>
    <row r="26" spans="1:6">
      <c r="A26">
        <v>10025</v>
      </c>
      <c r="B26" s="77" t="s">
        <v>145</v>
      </c>
      <c r="C26" s="74" t="s">
        <v>146</v>
      </c>
      <c r="D26" s="77" t="s">
        <v>147</v>
      </c>
      <c r="E26" s="78" t="s">
        <v>148</v>
      </c>
      <c r="F26" s="78" t="s">
        <v>149</v>
      </c>
    </row>
    <row r="27" spans="1:6">
      <c r="A27">
        <v>10026</v>
      </c>
      <c r="B27" s="77" t="s">
        <v>150</v>
      </c>
      <c r="C27" s="74" t="s">
        <v>151</v>
      </c>
      <c r="D27" s="77" t="s">
        <v>152</v>
      </c>
      <c r="E27" s="78" t="s">
        <v>276</v>
      </c>
      <c r="F27" s="78" t="s">
        <v>277</v>
      </c>
    </row>
    <row r="28" spans="1:6">
      <c r="A28">
        <v>10027</v>
      </c>
      <c r="B28" s="77" t="s">
        <v>153</v>
      </c>
      <c r="C28" s="74" t="s">
        <v>154</v>
      </c>
      <c r="D28" s="77" t="s">
        <v>155</v>
      </c>
      <c r="E28" s="78" t="s">
        <v>156</v>
      </c>
      <c r="F28" s="78" t="s">
        <v>157</v>
      </c>
    </row>
    <row r="29" spans="1:6">
      <c r="A29">
        <v>10028</v>
      </c>
      <c r="B29" s="77" t="s">
        <v>158</v>
      </c>
      <c r="C29" s="74" t="s">
        <v>159</v>
      </c>
      <c r="D29" s="77" t="s">
        <v>160</v>
      </c>
      <c r="E29" s="78" t="s">
        <v>161</v>
      </c>
      <c r="F29" s="78" t="s">
        <v>162</v>
      </c>
    </row>
    <row r="30" spans="1:6">
      <c r="A30">
        <v>10029</v>
      </c>
      <c r="B30" s="77" t="s">
        <v>163</v>
      </c>
      <c r="C30" s="74" t="s">
        <v>164</v>
      </c>
      <c r="D30" s="77" t="s">
        <v>165</v>
      </c>
      <c r="E30" s="78" t="s">
        <v>278</v>
      </c>
      <c r="F30" s="78" t="s">
        <v>279</v>
      </c>
    </row>
    <row r="31" spans="1:6">
      <c r="A31">
        <v>10030</v>
      </c>
      <c r="B31" s="77" t="s">
        <v>166</v>
      </c>
      <c r="C31" s="74" t="s">
        <v>167</v>
      </c>
      <c r="D31" s="77" t="s">
        <v>168</v>
      </c>
      <c r="E31" s="78" t="s">
        <v>280</v>
      </c>
      <c r="F31" s="78" t="s">
        <v>169</v>
      </c>
    </row>
    <row r="32" spans="1:6">
      <c r="A32">
        <v>10031</v>
      </c>
      <c r="B32" s="77" t="s">
        <v>170</v>
      </c>
      <c r="C32" s="74" t="s">
        <v>171</v>
      </c>
      <c r="D32" s="77" t="s">
        <v>172</v>
      </c>
      <c r="E32" s="78" t="s">
        <v>281</v>
      </c>
      <c r="F32" s="78" t="s">
        <v>282</v>
      </c>
    </row>
    <row r="33" spans="1:6">
      <c r="A33">
        <v>10032</v>
      </c>
      <c r="B33" s="77" t="s">
        <v>173</v>
      </c>
      <c r="C33" s="74" t="s">
        <v>174</v>
      </c>
      <c r="D33" s="77" t="s">
        <v>175</v>
      </c>
      <c r="E33" s="78" t="s">
        <v>176</v>
      </c>
      <c r="F33" s="78" t="s">
        <v>177</v>
      </c>
    </row>
    <row r="34" spans="1:6">
      <c r="A34">
        <v>10033</v>
      </c>
      <c r="B34" s="77" t="s">
        <v>178</v>
      </c>
      <c r="C34" s="74" t="s">
        <v>112</v>
      </c>
      <c r="D34" s="77" t="s">
        <v>179</v>
      </c>
      <c r="E34" s="78" t="s">
        <v>283</v>
      </c>
      <c r="F34" s="78" t="s">
        <v>284</v>
      </c>
    </row>
    <row r="35" spans="1:6">
      <c r="A35">
        <v>10034</v>
      </c>
      <c r="B35" s="77" t="s">
        <v>180</v>
      </c>
      <c r="C35" s="74" t="s">
        <v>181</v>
      </c>
      <c r="D35" s="77" t="s">
        <v>182</v>
      </c>
      <c r="E35" s="78" t="s">
        <v>183</v>
      </c>
      <c r="F35" s="78" t="s">
        <v>184</v>
      </c>
    </row>
    <row r="36" spans="1:6">
      <c r="A36">
        <v>10035</v>
      </c>
      <c r="B36" s="73" t="s">
        <v>185</v>
      </c>
      <c r="C36" s="74" t="s">
        <v>68</v>
      </c>
      <c r="D36" s="75" t="s">
        <v>186</v>
      </c>
      <c r="E36" s="76" t="s">
        <v>187</v>
      </c>
      <c r="F36" s="76" t="s">
        <v>188</v>
      </c>
    </row>
    <row r="37" spans="1:6">
      <c r="A37">
        <v>10036</v>
      </c>
      <c r="B37" s="73" t="s">
        <v>189</v>
      </c>
      <c r="C37" s="74" t="s">
        <v>159</v>
      </c>
      <c r="D37" s="75" t="s">
        <v>190</v>
      </c>
      <c r="E37" s="76" t="s">
        <v>191</v>
      </c>
      <c r="F37" s="76" t="s">
        <v>192</v>
      </c>
    </row>
    <row r="38" spans="1:6">
      <c r="A38">
        <v>10037</v>
      </c>
      <c r="B38" s="77" t="s">
        <v>193</v>
      </c>
      <c r="C38" s="74" t="s">
        <v>68</v>
      </c>
      <c r="D38" s="77" t="s">
        <v>194</v>
      </c>
      <c r="E38" s="78" t="s">
        <v>195</v>
      </c>
      <c r="F38" s="78" t="s">
        <v>196</v>
      </c>
    </row>
    <row r="39" spans="1:6">
      <c r="A39">
        <v>10038</v>
      </c>
      <c r="B39" s="77" t="s">
        <v>197</v>
      </c>
      <c r="C39" s="74" t="s">
        <v>198</v>
      </c>
      <c r="D39" s="77" t="s">
        <v>199</v>
      </c>
      <c r="E39" s="78" t="s">
        <v>200</v>
      </c>
      <c r="F39" s="78" t="s">
        <v>201</v>
      </c>
    </row>
    <row r="40" spans="1:6">
      <c r="A40">
        <v>10039</v>
      </c>
      <c r="B40" s="77" t="s">
        <v>202</v>
      </c>
      <c r="C40" s="74" t="s">
        <v>203</v>
      </c>
      <c r="D40" s="77" t="s">
        <v>204</v>
      </c>
      <c r="E40" s="78" t="s">
        <v>205</v>
      </c>
      <c r="F40" s="78" t="s">
        <v>206</v>
      </c>
    </row>
    <row r="41" spans="1:6">
      <c r="A41">
        <v>10040</v>
      </c>
      <c r="B41" s="77" t="s">
        <v>207</v>
      </c>
      <c r="C41" s="74" t="s">
        <v>208</v>
      </c>
      <c r="D41" s="77" t="s">
        <v>209</v>
      </c>
      <c r="E41" s="78" t="s">
        <v>210</v>
      </c>
      <c r="F41" s="78" t="s">
        <v>211</v>
      </c>
    </row>
    <row r="42" spans="1:6">
      <c r="A42">
        <v>10041</v>
      </c>
      <c r="B42" s="77" t="s">
        <v>212</v>
      </c>
      <c r="C42" s="74" t="s">
        <v>112</v>
      </c>
      <c r="D42" s="77" t="s">
        <v>213</v>
      </c>
      <c r="E42" s="78" t="s">
        <v>214</v>
      </c>
      <c r="F42" s="78" t="s">
        <v>215</v>
      </c>
    </row>
    <row r="43" spans="1:6">
      <c r="A43">
        <v>10042</v>
      </c>
      <c r="B43" s="77" t="s">
        <v>216</v>
      </c>
      <c r="C43" s="74" t="s">
        <v>217</v>
      </c>
      <c r="D43" s="77" t="s">
        <v>218</v>
      </c>
      <c r="E43" s="78" t="s">
        <v>219</v>
      </c>
      <c r="F43" s="78" t="s">
        <v>220</v>
      </c>
    </row>
    <row r="44" spans="1:6">
      <c r="A44">
        <v>10043</v>
      </c>
      <c r="B44" s="77" t="s">
        <v>221</v>
      </c>
      <c r="C44" s="74" t="s">
        <v>222</v>
      </c>
      <c r="D44" s="77" t="s">
        <v>223</v>
      </c>
      <c r="E44" s="78" t="s">
        <v>285</v>
      </c>
      <c r="F44" s="78" t="s">
        <v>286</v>
      </c>
    </row>
    <row r="45" spans="1:6">
      <c r="A45">
        <v>10044</v>
      </c>
      <c r="B45" s="77" t="s">
        <v>224</v>
      </c>
      <c r="C45" s="74" t="s">
        <v>217</v>
      </c>
      <c r="D45" s="77" t="s">
        <v>225</v>
      </c>
      <c r="E45" s="78" t="s">
        <v>226</v>
      </c>
      <c r="F45" s="78" t="s">
        <v>227</v>
      </c>
    </row>
    <row r="46" spans="1:6">
      <c r="A46">
        <v>10045</v>
      </c>
      <c r="B46" s="77" t="s">
        <v>228</v>
      </c>
      <c r="C46" s="74" t="s">
        <v>229</v>
      </c>
      <c r="D46" s="77" t="s">
        <v>230</v>
      </c>
      <c r="E46" s="78" t="s">
        <v>287</v>
      </c>
      <c r="F46" s="78" t="s">
        <v>288</v>
      </c>
    </row>
    <row r="47" spans="1:6">
      <c r="A47">
        <v>10046</v>
      </c>
      <c r="B47" s="77" t="s">
        <v>231</v>
      </c>
      <c r="C47" s="74" t="s">
        <v>232</v>
      </c>
      <c r="D47" s="77" t="s">
        <v>233</v>
      </c>
      <c r="E47" s="78" t="s">
        <v>234</v>
      </c>
      <c r="F47" s="78" t="s">
        <v>235</v>
      </c>
    </row>
    <row r="48" spans="1:6">
      <c r="A48">
        <v>10047</v>
      </c>
      <c r="B48" s="77" t="s">
        <v>236</v>
      </c>
      <c r="C48" s="74" t="s">
        <v>112</v>
      </c>
      <c r="D48" s="77" t="s">
        <v>237</v>
      </c>
      <c r="E48" s="78" t="s">
        <v>238</v>
      </c>
      <c r="F48" s="78" t="s">
        <v>239</v>
      </c>
    </row>
    <row r="49" spans="1:6">
      <c r="A49">
        <v>10048</v>
      </c>
      <c r="B49" s="77" t="s">
        <v>240</v>
      </c>
      <c r="C49" s="74" t="s">
        <v>241</v>
      </c>
      <c r="D49" s="77" t="s">
        <v>242</v>
      </c>
      <c r="E49" s="78" t="s">
        <v>289</v>
      </c>
      <c r="F49" s="78" t="s">
        <v>243</v>
      </c>
    </row>
    <row r="50" spans="1:6">
      <c r="A50">
        <v>10049</v>
      </c>
      <c r="B50" s="77" t="s">
        <v>244</v>
      </c>
      <c r="C50" s="74" t="s">
        <v>101</v>
      </c>
      <c r="D50" s="77" t="s">
        <v>245</v>
      </c>
      <c r="E50" s="78" t="s">
        <v>290</v>
      </c>
      <c r="F50" s="78" t="s">
        <v>291</v>
      </c>
    </row>
    <row r="51" spans="1:6">
      <c r="A51">
        <v>10050</v>
      </c>
      <c r="B51" s="77" t="s">
        <v>246</v>
      </c>
      <c r="C51" s="74" t="s">
        <v>247</v>
      </c>
      <c r="D51" s="77" t="s">
        <v>248</v>
      </c>
      <c r="E51" s="78" t="s">
        <v>292</v>
      </c>
      <c r="F51" s="78" t="s">
        <v>293</v>
      </c>
    </row>
    <row r="52" spans="1:6">
      <c r="A52">
        <v>10051</v>
      </c>
      <c r="B52" s="77" t="s">
        <v>249</v>
      </c>
      <c r="C52" s="74" t="s">
        <v>250</v>
      </c>
      <c r="D52" s="77" t="s">
        <v>251</v>
      </c>
      <c r="E52" s="78" t="s">
        <v>294</v>
      </c>
      <c r="F52" s="78" t="s">
        <v>252</v>
      </c>
    </row>
    <row r="53" spans="1:6">
      <c r="A53">
        <v>10052</v>
      </c>
      <c r="B53" s="77" t="s">
        <v>253</v>
      </c>
      <c r="C53" s="74" t="s">
        <v>254</v>
      </c>
      <c r="D53" s="77" t="s">
        <v>255</v>
      </c>
      <c r="E53" s="78" t="s">
        <v>256</v>
      </c>
      <c r="F53" s="78" t="s">
        <v>257</v>
      </c>
    </row>
    <row r="54" spans="1:6">
      <c r="A54">
        <v>10053</v>
      </c>
      <c r="B54" s="77" t="s">
        <v>258</v>
      </c>
      <c r="C54" s="74" t="s">
        <v>146</v>
      </c>
      <c r="D54" s="77" t="s">
        <v>259</v>
      </c>
      <c r="E54" s="78" t="s">
        <v>260</v>
      </c>
      <c r="F54" s="78" t="s">
        <v>260</v>
      </c>
    </row>
    <row r="55" spans="1:6">
      <c r="A55">
        <v>10054</v>
      </c>
      <c r="B55" s="77" t="s">
        <v>261</v>
      </c>
      <c r="C55" s="74" t="s">
        <v>262</v>
      </c>
      <c r="D55" s="77" t="s">
        <v>263</v>
      </c>
      <c r="E55" s="78" t="s">
        <v>264</v>
      </c>
      <c r="F55" s="78" t="s">
        <v>264</v>
      </c>
    </row>
    <row r="56" spans="1:6">
      <c r="A56">
        <v>10055</v>
      </c>
      <c r="B56" s="77" t="s">
        <v>265</v>
      </c>
      <c r="C56" s="74" t="s">
        <v>266</v>
      </c>
      <c r="D56" s="77" t="s">
        <v>267</v>
      </c>
      <c r="E56" s="78" t="s">
        <v>295</v>
      </c>
      <c r="F56" s="78" t="s">
        <v>296</v>
      </c>
    </row>
    <row r="57" spans="1:6">
      <c r="A57">
        <v>10056</v>
      </c>
      <c r="E57" t="s">
        <v>29</v>
      </c>
      <c r="F57" t="s">
        <v>29</v>
      </c>
    </row>
    <row r="58" spans="1:6">
      <c r="A58">
        <v>10057</v>
      </c>
      <c r="E58" t="s">
        <v>30</v>
      </c>
      <c r="F58" t="s">
        <v>30</v>
      </c>
    </row>
    <row r="59" spans="1:6">
      <c r="A59">
        <v>10058</v>
      </c>
      <c r="E59" t="s">
        <v>30</v>
      </c>
      <c r="F59" t="s">
        <v>30</v>
      </c>
    </row>
    <row r="60" spans="1:6">
      <c r="A60">
        <v>10059</v>
      </c>
      <c r="E60" t="s">
        <v>30</v>
      </c>
      <c r="F60" t="s">
        <v>30</v>
      </c>
    </row>
    <row r="61" spans="1:6">
      <c r="A61">
        <v>10060</v>
      </c>
      <c r="E61" t="s">
        <v>30</v>
      </c>
      <c r="F61" t="s">
        <v>30</v>
      </c>
    </row>
    <row r="62" spans="1:6">
      <c r="A62">
        <v>10061</v>
      </c>
      <c r="E62" t="s">
        <v>30</v>
      </c>
      <c r="F62" t="s">
        <v>30</v>
      </c>
    </row>
    <row r="63" spans="1:6">
      <c r="A63">
        <v>10062</v>
      </c>
      <c r="E63" t="s">
        <v>30</v>
      </c>
      <c r="F63" t="s">
        <v>30</v>
      </c>
    </row>
    <row r="64" spans="1:6">
      <c r="A64">
        <v>10063</v>
      </c>
      <c r="E64" t="s">
        <v>30</v>
      </c>
      <c r="F64" t="s">
        <v>30</v>
      </c>
    </row>
    <row r="65" spans="1:6">
      <c r="A65">
        <v>10064</v>
      </c>
      <c r="E65" t="s">
        <v>30</v>
      </c>
      <c r="F65" t="s">
        <v>30</v>
      </c>
    </row>
    <row r="66" spans="1:6">
      <c r="A66">
        <v>10065</v>
      </c>
      <c r="E66" t="s">
        <v>30</v>
      </c>
      <c r="F66" t="s">
        <v>30</v>
      </c>
    </row>
    <row r="67" spans="1:6">
      <c r="A67">
        <v>10066</v>
      </c>
      <c r="E67" t="s">
        <v>30</v>
      </c>
      <c r="F67" t="s">
        <v>30</v>
      </c>
    </row>
    <row r="68" spans="1:6">
      <c r="A68">
        <v>10067</v>
      </c>
      <c r="E68" t="s">
        <v>30</v>
      </c>
      <c r="F68" t="s">
        <v>30</v>
      </c>
    </row>
    <row r="69" spans="1:6">
      <c r="A69">
        <v>10068</v>
      </c>
      <c r="E69" t="s">
        <v>30</v>
      </c>
      <c r="F69" t="s">
        <v>30</v>
      </c>
    </row>
    <row r="70" spans="1:6">
      <c r="A70">
        <v>10069</v>
      </c>
      <c r="E70" t="s">
        <v>30</v>
      </c>
      <c r="F70" t="s">
        <v>30</v>
      </c>
    </row>
    <row r="71" spans="1:6">
      <c r="A71">
        <v>10070</v>
      </c>
      <c r="E71" t="s">
        <v>30</v>
      </c>
      <c r="F71" t="s">
        <v>30</v>
      </c>
    </row>
    <row r="72" spans="1:6">
      <c r="A72">
        <v>10071</v>
      </c>
      <c r="E72" t="s">
        <v>30</v>
      </c>
      <c r="F72" t="s">
        <v>30</v>
      </c>
    </row>
    <row r="73" spans="1:6">
      <c r="A73">
        <v>10072</v>
      </c>
      <c r="E73" t="s">
        <v>30</v>
      </c>
      <c r="F73" t="s">
        <v>30</v>
      </c>
    </row>
    <row r="74" spans="1:6">
      <c r="A74">
        <v>10073</v>
      </c>
      <c r="E74" t="s">
        <v>30</v>
      </c>
      <c r="F74" t="s">
        <v>30</v>
      </c>
    </row>
    <row r="75" spans="1:6">
      <c r="A75">
        <v>10074</v>
      </c>
      <c r="E75" t="s">
        <v>30</v>
      </c>
      <c r="F75" t="s">
        <v>30</v>
      </c>
    </row>
    <row r="76" spans="1:6">
      <c r="A76">
        <v>10075</v>
      </c>
      <c r="E76" t="s">
        <v>30</v>
      </c>
      <c r="F76" t="s">
        <v>30</v>
      </c>
    </row>
    <row r="77" spans="1:6">
      <c r="A77">
        <v>10076</v>
      </c>
      <c r="E77" t="s">
        <v>30</v>
      </c>
      <c r="F77" t="s">
        <v>30</v>
      </c>
    </row>
    <row r="78" spans="1:6">
      <c r="A78">
        <v>10077</v>
      </c>
      <c r="E78" t="s">
        <v>30</v>
      </c>
      <c r="F78" t="s">
        <v>30</v>
      </c>
    </row>
    <row r="79" spans="1:6">
      <c r="A79">
        <v>10078</v>
      </c>
      <c r="E79" t="s">
        <v>30</v>
      </c>
      <c r="F79" t="s">
        <v>30</v>
      </c>
    </row>
    <row r="80" spans="1:6">
      <c r="A80">
        <v>10079</v>
      </c>
      <c r="E80" t="s">
        <v>30</v>
      </c>
      <c r="F80" t="s">
        <v>30</v>
      </c>
    </row>
    <row r="81" spans="1:6">
      <c r="A81">
        <v>10080</v>
      </c>
      <c r="E81" t="s">
        <v>30</v>
      </c>
      <c r="F81" t="s">
        <v>30</v>
      </c>
    </row>
    <row r="82" spans="1:6">
      <c r="A82">
        <v>10081</v>
      </c>
      <c r="E82" t="s">
        <v>30</v>
      </c>
      <c r="F82" t="s">
        <v>30</v>
      </c>
    </row>
    <row r="83" spans="1:6">
      <c r="A83">
        <v>10082</v>
      </c>
      <c r="E83" t="s">
        <v>30</v>
      </c>
      <c r="F83" t="s">
        <v>30</v>
      </c>
    </row>
    <row r="84" spans="1:6">
      <c r="A84">
        <v>10083</v>
      </c>
      <c r="E84" t="s">
        <v>30</v>
      </c>
      <c r="F84" t="s">
        <v>30</v>
      </c>
    </row>
    <row r="85" spans="1:6">
      <c r="A85">
        <v>10084</v>
      </c>
      <c r="E85" t="s">
        <v>30</v>
      </c>
      <c r="F85" t="s">
        <v>30</v>
      </c>
    </row>
    <row r="86" spans="1:6">
      <c r="A86">
        <v>10085</v>
      </c>
      <c r="E86" t="s">
        <v>30</v>
      </c>
      <c r="F86" t="s">
        <v>30</v>
      </c>
    </row>
    <row r="87" spans="1:6">
      <c r="A87">
        <v>10086</v>
      </c>
      <c r="E87" t="s">
        <v>30</v>
      </c>
      <c r="F87" t="s">
        <v>30</v>
      </c>
    </row>
    <row r="88" spans="1:6">
      <c r="A88">
        <v>10087</v>
      </c>
      <c r="E88" t="s">
        <v>30</v>
      </c>
      <c r="F88" t="s">
        <v>30</v>
      </c>
    </row>
    <row r="89" spans="1:6">
      <c r="A89">
        <v>10088</v>
      </c>
      <c r="E89" t="s">
        <v>30</v>
      </c>
      <c r="F89" t="s">
        <v>30</v>
      </c>
    </row>
    <row r="90" spans="1:6">
      <c r="A90">
        <v>10089</v>
      </c>
      <c r="E90" t="s">
        <v>30</v>
      </c>
      <c r="F90" t="s">
        <v>30</v>
      </c>
    </row>
    <row r="91" spans="1:6">
      <c r="A91">
        <v>10090</v>
      </c>
      <c r="E91" t="s">
        <v>30</v>
      </c>
      <c r="F91" t="s">
        <v>30</v>
      </c>
    </row>
    <row r="92" spans="1:6">
      <c r="A92">
        <v>10091</v>
      </c>
      <c r="E92" t="s">
        <v>30</v>
      </c>
      <c r="F92" t="s">
        <v>30</v>
      </c>
    </row>
    <row r="93" spans="1:6">
      <c r="A93">
        <v>10092</v>
      </c>
      <c r="E93" t="s">
        <v>30</v>
      </c>
      <c r="F93" t="s">
        <v>30</v>
      </c>
    </row>
    <row r="94" spans="1:6">
      <c r="A94">
        <v>10093</v>
      </c>
      <c r="E94" t="s">
        <v>30</v>
      </c>
      <c r="F94" t="s">
        <v>30</v>
      </c>
    </row>
    <row r="95" spans="1:6">
      <c r="A95">
        <v>10094</v>
      </c>
      <c r="E95" t="s">
        <v>30</v>
      </c>
      <c r="F95" t="s">
        <v>30</v>
      </c>
    </row>
    <row r="96" spans="1:6">
      <c r="A96">
        <v>10095</v>
      </c>
      <c r="E96" t="s">
        <v>30</v>
      </c>
      <c r="F96" t="s">
        <v>30</v>
      </c>
    </row>
    <row r="97" spans="1:6">
      <c r="A97">
        <v>10096</v>
      </c>
      <c r="E97" t="s">
        <v>30</v>
      </c>
      <c r="F97" t="s">
        <v>30</v>
      </c>
    </row>
    <row r="98" spans="1:6">
      <c r="A98">
        <v>10097</v>
      </c>
      <c r="E98" t="s">
        <v>30</v>
      </c>
      <c r="F98" t="s">
        <v>30</v>
      </c>
    </row>
    <row r="99" spans="1:6">
      <c r="A99">
        <v>10098</v>
      </c>
      <c r="E99" t="s">
        <v>30</v>
      </c>
      <c r="F99" t="s">
        <v>30</v>
      </c>
    </row>
    <row r="100" spans="1:6">
      <c r="A100">
        <v>10099</v>
      </c>
      <c r="E100" t="s">
        <v>30</v>
      </c>
      <c r="F100" t="s">
        <v>30</v>
      </c>
    </row>
    <row r="101" spans="1:6">
      <c r="A101">
        <v>10100</v>
      </c>
      <c r="E101" t="s">
        <v>30</v>
      </c>
      <c r="F101" t="s">
        <v>30</v>
      </c>
    </row>
    <row r="102" spans="1:6">
      <c r="A102">
        <v>10101</v>
      </c>
      <c r="E102" t="s">
        <v>30</v>
      </c>
      <c r="F102" t="s">
        <v>30</v>
      </c>
    </row>
    <row r="103" spans="1:6">
      <c r="A103">
        <v>10102</v>
      </c>
      <c r="E103" t="s">
        <v>30</v>
      </c>
      <c r="F103" t="s">
        <v>30</v>
      </c>
    </row>
    <row r="104" spans="1:6">
      <c r="A104">
        <v>10103</v>
      </c>
      <c r="E104" t="s">
        <v>30</v>
      </c>
      <c r="F104" t="s">
        <v>30</v>
      </c>
    </row>
    <row r="105" spans="1:6">
      <c r="A105">
        <v>10104</v>
      </c>
      <c r="E105" t="s">
        <v>30</v>
      </c>
      <c r="F105" t="s">
        <v>30</v>
      </c>
    </row>
    <row r="106" spans="1:6">
      <c r="A106">
        <v>10105</v>
      </c>
      <c r="E106" t="s">
        <v>30</v>
      </c>
      <c r="F106" t="s">
        <v>30</v>
      </c>
    </row>
    <row r="107" spans="1:6">
      <c r="A107">
        <v>10106</v>
      </c>
      <c r="E107" t="s">
        <v>30</v>
      </c>
      <c r="F107" t="s">
        <v>30</v>
      </c>
    </row>
    <row r="108" spans="1:6">
      <c r="A108">
        <v>10107</v>
      </c>
      <c r="E108" t="s">
        <v>30</v>
      </c>
      <c r="F108" t="s">
        <v>30</v>
      </c>
    </row>
    <row r="109" spans="1:6">
      <c r="A109">
        <v>10108</v>
      </c>
      <c r="E109" t="s">
        <v>30</v>
      </c>
      <c r="F109" t="s">
        <v>30</v>
      </c>
    </row>
    <row r="110" spans="1:6">
      <c r="A110">
        <v>10109</v>
      </c>
      <c r="E110" t="s">
        <v>30</v>
      </c>
      <c r="F110" t="s">
        <v>30</v>
      </c>
    </row>
    <row r="111" spans="1:6">
      <c r="A111">
        <v>10110</v>
      </c>
      <c r="E111" t="s">
        <v>30</v>
      </c>
      <c r="F111" t="s">
        <v>30</v>
      </c>
    </row>
    <row r="112" spans="1:6">
      <c r="A112">
        <v>10111</v>
      </c>
      <c r="E112" t="s">
        <v>30</v>
      </c>
      <c r="F112" t="s">
        <v>30</v>
      </c>
    </row>
    <row r="113" spans="1:6">
      <c r="A113">
        <v>10112</v>
      </c>
      <c r="E113" t="s">
        <v>30</v>
      </c>
      <c r="F113" t="s">
        <v>30</v>
      </c>
    </row>
    <row r="114" spans="1:6">
      <c r="A114">
        <v>10113</v>
      </c>
      <c r="E114" t="s">
        <v>30</v>
      </c>
      <c r="F114" t="s">
        <v>30</v>
      </c>
    </row>
    <row r="115" spans="1:6">
      <c r="A115">
        <v>10114</v>
      </c>
      <c r="E115" t="s">
        <v>30</v>
      </c>
      <c r="F115" t="s">
        <v>30</v>
      </c>
    </row>
    <row r="116" spans="1:6">
      <c r="A116">
        <v>10115</v>
      </c>
      <c r="E116" t="s">
        <v>30</v>
      </c>
      <c r="F116" t="s">
        <v>30</v>
      </c>
    </row>
    <row r="117" spans="1:6">
      <c r="A117">
        <v>10116</v>
      </c>
      <c r="E117" t="s">
        <v>30</v>
      </c>
      <c r="F117" t="s">
        <v>30</v>
      </c>
    </row>
    <row r="118" spans="1:6">
      <c r="A118">
        <v>10117</v>
      </c>
      <c r="E118" t="s">
        <v>30</v>
      </c>
      <c r="F118" t="s">
        <v>30</v>
      </c>
    </row>
    <row r="119" spans="1:6">
      <c r="A119">
        <v>10118</v>
      </c>
      <c r="E119" t="s">
        <v>30</v>
      </c>
      <c r="F119" t="s">
        <v>30</v>
      </c>
    </row>
    <row r="120" spans="1:6">
      <c r="A120">
        <v>10119</v>
      </c>
      <c r="E120" t="s">
        <v>30</v>
      </c>
      <c r="F120" t="s">
        <v>30</v>
      </c>
    </row>
    <row r="121" spans="1:6">
      <c r="A121">
        <v>10120</v>
      </c>
      <c r="E121" t="s">
        <v>30</v>
      </c>
      <c r="F121" t="s">
        <v>30</v>
      </c>
    </row>
    <row r="122" spans="1:6">
      <c r="A122">
        <v>10121</v>
      </c>
      <c r="E122" t="s">
        <v>30</v>
      </c>
      <c r="F122" t="s">
        <v>30</v>
      </c>
    </row>
    <row r="123" spans="1:6">
      <c r="A123">
        <v>10122</v>
      </c>
      <c r="E123" t="s">
        <v>30</v>
      </c>
      <c r="F123" t="s">
        <v>30</v>
      </c>
    </row>
    <row r="124" spans="1:6">
      <c r="A124">
        <v>10123</v>
      </c>
      <c r="E124" t="s">
        <v>30</v>
      </c>
      <c r="F124" t="s">
        <v>30</v>
      </c>
    </row>
    <row r="125" spans="1:6">
      <c r="A125">
        <v>10124</v>
      </c>
      <c r="E125" t="s">
        <v>30</v>
      </c>
      <c r="F125" t="s">
        <v>30</v>
      </c>
    </row>
    <row r="126" spans="1:6">
      <c r="A126">
        <v>10125</v>
      </c>
      <c r="E126" t="s">
        <v>30</v>
      </c>
      <c r="F126" t="s">
        <v>30</v>
      </c>
    </row>
    <row r="127" spans="1:6">
      <c r="A127">
        <v>10126</v>
      </c>
      <c r="E127" t="s">
        <v>30</v>
      </c>
      <c r="F127" t="s">
        <v>30</v>
      </c>
    </row>
    <row r="128" spans="1:6">
      <c r="A128">
        <v>10127</v>
      </c>
      <c r="E128" t="s">
        <v>30</v>
      </c>
      <c r="F128" t="s">
        <v>30</v>
      </c>
    </row>
    <row r="129" spans="1:6">
      <c r="A129">
        <v>10128</v>
      </c>
      <c r="E129" t="s">
        <v>30</v>
      </c>
      <c r="F129" t="s">
        <v>30</v>
      </c>
    </row>
    <row r="130" spans="1:6">
      <c r="A130">
        <v>10129</v>
      </c>
      <c r="E130" t="s">
        <v>30</v>
      </c>
      <c r="F130" t="s">
        <v>30</v>
      </c>
    </row>
    <row r="131" spans="1:6">
      <c r="A131">
        <v>10130</v>
      </c>
      <c r="E131" t="s">
        <v>30</v>
      </c>
      <c r="F131" t="s">
        <v>30</v>
      </c>
    </row>
    <row r="132" spans="1:6">
      <c r="A132">
        <v>10131</v>
      </c>
      <c r="E132" t="s">
        <v>30</v>
      </c>
      <c r="F132" t="s">
        <v>30</v>
      </c>
    </row>
    <row r="133" spans="1:6">
      <c r="A133">
        <v>10132</v>
      </c>
      <c r="E133" t="s">
        <v>30</v>
      </c>
      <c r="F133" t="s">
        <v>30</v>
      </c>
    </row>
    <row r="134" spans="1:6">
      <c r="A134">
        <v>10133</v>
      </c>
      <c r="E134" t="s">
        <v>30</v>
      </c>
      <c r="F134" t="s">
        <v>30</v>
      </c>
    </row>
    <row r="135" spans="1:6">
      <c r="A135">
        <v>10134</v>
      </c>
      <c r="E135" t="s">
        <v>30</v>
      </c>
      <c r="F135" t="s">
        <v>30</v>
      </c>
    </row>
    <row r="136" spans="1:6">
      <c r="A136">
        <v>10135</v>
      </c>
      <c r="E136" t="s">
        <v>30</v>
      </c>
      <c r="F136" t="s">
        <v>30</v>
      </c>
    </row>
    <row r="137" spans="1:6">
      <c r="A137">
        <v>10136</v>
      </c>
      <c r="E137" t="s">
        <v>30</v>
      </c>
      <c r="F137" t="s">
        <v>30</v>
      </c>
    </row>
    <row r="138" spans="1:6">
      <c r="A138">
        <v>10137</v>
      </c>
      <c r="E138" t="s">
        <v>30</v>
      </c>
      <c r="F138" t="s">
        <v>30</v>
      </c>
    </row>
    <row r="139" spans="1:6">
      <c r="A139">
        <v>10138</v>
      </c>
      <c r="E139" t="s">
        <v>30</v>
      </c>
      <c r="F139" t="s">
        <v>30</v>
      </c>
    </row>
    <row r="140" spans="1:6">
      <c r="A140">
        <v>10139</v>
      </c>
      <c r="E140" t="s">
        <v>30</v>
      </c>
      <c r="F140" t="s">
        <v>30</v>
      </c>
    </row>
    <row r="141" spans="1:6">
      <c r="A141">
        <v>10140</v>
      </c>
      <c r="E141" t="s">
        <v>30</v>
      </c>
      <c r="F141" t="s">
        <v>30</v>
      </c>
    </row>
    <row r="142" spans="1:6">
      <c r="A142">
        <v>10141</v>
      </c>
      <c r="E142" t="s">
        <v>30</v>
      </c>
      <c r="F142" t="s">
        <v>30</v>
      </c>
    </row>
    <row r="143" spans="1:6">
      <c r="A143">
        <v>10142</v>
      </c>
      <c r="E143" t="s">
        <v>30</v>
      </c>
      <c r="F143" t="s">
        <v>30</v>
      </c>
    </row>
    <row r="144" spans="1:6">
      <c r="A144">
        <v>10143</v>
      </c>
      <c r="E144" t="s">
        <v>30</v>
      </c>
      <c r="F144" t="s">
        <v>30</v>
      </c>
    </row>
    <row r="145" spans="1:6">
      <c r="A145">
        <v>10144</v>
      </c>
      <c r="E145" t="s">
        <v>30</v>
      </c>
      <c r="F145" t="s">
        <v>30</v>
      </c>
    </row>
    <row r="146" spans="1:6">
      <c r="A146">
        <v>10145</v>
      </c>
      <c r="E146" t="s">
        <v>30</v>
      </c>
      <c r="F146" t="s">
        <v>30</v>
      </c>
    </row>
    <row r="147" spans="1:6">
      <c r="A147">
        <v>10146</v>
      </c>
      <c r="E147" t="s">
        <v>30</v>
      </c>
      <c r="F147" t="s">
        <v>30</v>
      </c>
    </row>
    <row r="148" spans="1:6">
      <c r="A148">
        <v>10147</v>
      </c>
      <c r="E148" t="s">
        <v>30</v>
      </c>
      <c r="F148" t="s">
        <v>30</v>
      </c>
    </row>
    <row r="149" spans="1:6">
      <c r="A149">
        <v>10148</v>
      </c>
      <c r="E149" t="s">
        <v>30</v>
      </c>
      <c r="F149" t="s">
        <v>30</v>
      </c>
    </row>
    <row r="150" spans="1:6">
      <c r="A150">
        <v>10149</v>
      </c>
      <c r="E150" t="s">
        <v>30</v>
      </c>
      <c r="F150" t="s">
        <v>30</v>
      </c>
    </row>
    <row r="151" spans="1:6">
      <c r="A151">
        <v>10150</v>
      </c>
      <c r="E151" t="s">
        <v>30</v>
      </c>
      <c r="F151" t="s">
        <v>30</v>
      </c>
    </row>
    <row r="152" spans="1:6">
      <c r="A152">
        <v>10151</v>
      </c>
      <c r="E152" t="s">
        <v>30</v>
      </c>
      <c r="F152" t="s">
        <v>30</v>
      </c>
    </row>
    <row r="153" spans="1:6">
      <c r="A153">
        <v>10152</v>
      </c>
      <c r="E153" t="s">
        <v>30</v>
      </c>
      <c r="F153" t="s">
        <v>30</v>
      </c>
    </row>
    <row r="154" spans="1:6">
      <c r="A154">
        <v>10153</v>
      </c>
      <c r="E154" t="s">
        <v>30</v>
      </c>
      <c r="F154" t="s">
        <v>30</v>
      </c>
    </row>
    <row r="155" spans="1:6">
      <c r="A155">
        <v>10154</v>
      </c>
      <c r="E155" t="s">
        <v>30</v>
      </c>
      <c r="F155" t="s">
        <v>30</v>
      </c>
    </row>
    <row r="156" spans="1:6">
      <c r="A156">
        <v>10155</v>
      </c>
      <c r="E156" t="s">
        <v>30</v>
      </c>
      <c r="F156" t="s">
        <v>30</v>
      </c>
    </row>
    <row r="157" spans="1:6">
      <c r="A157">
        <v>10156</v>
      </c>
      <c r="E157" t="s">
        <v>30</v>
      </c>
      <c r="F157" t="s">
        <v>30</v>
      </c>
    </row>
    <row r="158" spans="1:6">
      <c r="A158">
        <v>10157</v>
      </c>
      <c r="E158" t="s">
        <v>30</v>
      </c>
      <c r="F158" t="s">
        <v>30</v>
      </c>
    </row>
    <row r="159" spans="1:6">
      <c r="A159">
        <v>10158</v>
      </c>
      <c r="E159" t="s">
        <v>30</v>
      </c>
      <c r="F159" t="s">
        <v>30</v>
      </c>
    </row>
    <row r="160" spans="1:6">
      <c r="A160">
        <v>10159</v>
      </c>
      <c r="E160" t="s">
        <v>30</v>
      </c>
      <c r="F160" t="s">
        <v>30</v>
      </c>
    </row>
    <row r="161" spans="1:6">
      <c r="A161">
        <v>10160</v>
      </c>
      <c r="E161" t="s">
        <v>30</v>
      </c>
      <c r="F161" t="s">
        <v>30</v>
      </c>
    </row>
    <row r="162" spans="1:6">
      <c r="A162">
        <v>10161</v>
      </c>
      <c r="E162" t="s">
        <v>30</v>
      </c>
      <c r="F162" t="s">
        <v>30</v>
      </c>
    </row>
    <row r="163" spans="1:6">
      <c r="A163">
        <v>10162</v>
      </c>
      <c r="E163" t="s">
        <v>30</v>
      </c>
      <c r="F163" t="s">
        <v>30</v>
      </c>
    </row>
    <row r="164" spans="1:6">
      <c r="A164">
        <v>10163</v>
      </c>
      <c r="E164" t="s">
        <v>30</v>
      </c>
      <c r="F164" t="s">
        <v>30</v>
      </c>
    </row>
    <row r="165" spans="1:6">
      <c r="A165">
        <v>10164</v>
      </c>
      <c r="E165" t="s">
        <v>30</v>
      </c>
      <c r="F165" t="s">
        <v>30</v>
      </c>
    </row>
    <row r="166" spans="1:6">
      <c r="A166">
        <v>10165</v>
      </c>
      <c r="E166" t="s">
        <v>30</v>
      </c>
      <c r="F166" t="s">
        <v>30</v>
      </c>
    </row>
    <row r="167" spans="1:6">
      <c r="A167">
        <v>10166</v>
      </c>
      <c r="E167" t="s">
        <v>30</v>
      </c>
      <c r="F167" t="s">
        <v>30</v>
      </c>
    </row>
    <row r="168" spans="1:6">
      <c r="A168">
        <v>10167</v>
      </c>
      <c r="E168" t="s">
        <v>30</v>
      </c>
      <c r="F168" t="s">
        <v>30</v>
      </c>
    </row>
    <row r="169" spans="1:6">
      <c r="A169">
        <v>10168</v>
      </c>
      <c r="E169" t="s">
        <v>30</v>
      </c>
      <c r="F169" t="s">
        <v>30</v>
      </c>
    </row>
    <row r="170" spans="1:6">
      <c r="A170">
        <v>10169</v>
      </c>
      <c r="E170" t="s">
        <v>30</v>
      </c>
      <c r="F170" t="s">
        <v>30</v>
      </c>
    </row>
    <row r="171" spans="1:6">
      <c r="A171">
        <v>10170</v>
      </c>
      <c r="E171" t="s">
        <v>30</v>
      </c>
      <c r="F171" t="s">
        <v>30</v>
      </c>
    </row>
    <row r="172" spans="1:6">
      <c r="A172">
        <v>10171</v>
      </c>
      <c r="E172" t="s">
        <v>30</v>
      </c>
      <c r="F172" t="s">
        <v>30</v>
      </c>
    </row>
    <row r="173" spans="1:6">
      <c r="A173">
        <v>10172</v>
      </c>
      <c r="E173" t="s">
        <v>30</v>
      </c>
      <c r="F173" t="s">
        <v>30</v>
      </c>
    </row>
    <row r="174" spans="1:6">
      <c r="A174">
        <v>10173</v>
      </c>
      <c r="E174" t="s">
        <v>30</v>
      </c>
      <c r="F174" t="s">
        <v>30</v>
      </c>
    </row>
    <row r="175" spans="1:6">
      <c r="A175">
        <v>10174</v>
      </c>
      <c r="E175" t="s">
        <v>30</v>
      </c>
      <c r="F175" t="s">
        <v>30</v>
      </c>
    </row>
    <row r="176" spans="1:6">
      <c r="A176">
        <v>10175</v>
      </c>
      <c r="E176" t="s">
        <v>30</v>
      </c>
      <c r="F176" t="s">
        <v>30</v>
      </c>
    </row>
    <row r="177" spans="1:6">
      <c r="A177">
        <v>10176</v>
      </c>
      <c r="E177" t="s">
        <v>30</v>
      </c>
      <c r="F177" t="s">
        <v>30</v>
      </c>
    </row>
    <row r="178" spans="1:6">
      <c r="A178">
        <v>10177</v>
      </c>
      <c r="E178" t="s">
        <v>30</v>
      </c>
      <c r="F178" t="s">
        <v>30</v>
      </c>
    </row>
    <row r="179" spans="1:6">
      <c r="A179">
        <v>10178</v>
      </c>
      <c r="E179" t="s">
        <v>30</v>
      </c>
      <c r="F179" t="s">
        <v>30</v>
      </c>
    </row>
    <row r="180" spans="1:6">
      <c r="A180">
        <v>10179</v>
      </c>
      <c r="E180" t="s">
        <v>30</v>
      </c>
      <c r="F180" t="s">
        <v>30</v>
      </c>
    </row>
    <row r="181" spans="1:6">
      <c r="A181">
        <v>10180</v>
      </c>
      <c r="E181" t="s">
        <v>30</v>
      </c>
      <c r="F181" t="s">
        <v>30</v>
      </c>
    </row>
    <row r="182" spans="1:6">
      <c r="A182">
        <v>10181</v>
      </c>
      <c r="E182" t="s">
        <v>30</v>
      </c>
      <c r="F182" t="s">
        <v>30</v>
      </c>
    </row>
    <row r="183" spans="1:6">
      <c r="A183">
        <v>10182</v>
      </c>
      <c r="E183" t="s">
        <v>30</v>
      </c>
      <c r="F183" t="s">
        <v>30</v>
      </c>
    </row>
    <row r="184" spans="1:6">
      <c r="A184">
        <v>10183</v>
      </c>
      <c r="E184" t="s">
        <v>30</v>
      </c>
      <c r="F184" t="s">
        <v>30</v>
      </c>
    </row>
    <row r="185" spans="1:6">
      <c r="A185">
        <v>10184</v>
      </c>
      <c r="E185" t="s">
        <v>30</v>
      </c>
      <c r="F185" t="s">
        <v>30</v>
      </c>
    </row>
    <row r="186" spans="1:6">
      <c r="A186">
        <v>10185</v>
      </c>
      <c r="E186" t="s">
        <v>30</v>
      </c>
      <c r="F186" t="s">
        <v>30</v>
      </c>
    </row>
    <row r="187" spans="1:6">
      <c r="A187">
        <v>10186</v>
      </c>
      <c r="E187" t="s">
        <v>30</v>
      </c>
      <c r="F187" t="s">
        <v>30</v>
      </c>
    </row>
    <row r="188" spans="1:6">
      <c r="A188">
        <v>10187</v>
      </c>
      <c r="E188" t="s">
        <v>30</v>
      </c>
      <c r="F188" t="s">
        <v>30</v>
      </c>
    </row>
    <row r="189" spans="1:6">
      <c r="A189">
        <v>10188</v>
      </c>
      <c r="E189" t="s">
        <v>30</v>
      </c>
      <c r="F189" t="s">
        <v>30</v>
      </c>
    </row>
    <row r="190" spans="1:6">
      <c r="A190">
        <v>10189</v>
      </c>
      <c r="E190" t="s">
        <v>30</v>
      </c>
      <c r="F190" t="s">
        <v>30</v>
      </c>
    </row>
    <row r="191" spans="1:6">
      <c r="A191">
        <v>10190</v>
      </c>
      <c r="E191" t="s">
        <v>30</v>
      </c>
      <c r="F191" t="s">
        <v>30</v>
      </c>
    </row>
    <row r="192" spans="1:6">
      <c r="A192">
        <v>10191</v>
      </c>
      <c r="E192" t="s">
        <v>30</v>
      </c>
      <c r="F192" t="s">
        <v>30</v>
      </c>
    </row>
    <row r="193" spans="1:6">
      <c r="A193">
        <v>10192</v>
      </c>
      <c r="E193" t="s">
        <v>30</v>
      </c>
      <c r="F193" t="s">
        <v>30</v>
      </c>
    </row>
    <row r="194" spans="1:6">
      <c r="A194">
        <v>10193</v>
      </c>
      <c r="E194" t="s">
        <v>30</v>
      </c>
      <c r="F194" t="s">
        <v>30</v>
      </c>
    </row>
    <row r="195" spans="1:6">
      <c r="A195">
        <v>10194</v>
      </c>
      <c r="E195" t="s">
        <v>30</v>
      </c>
      <c r="F195" t="s">
        <v>30</v>
      </c>
    </row>
    <row r="196" spans="1:6">
      <c r="A196">
        <v>10195</v>
      </c>
      <c r="E196" t="s">
        <v>30</v>
      </c>
      <c r="F196" t="s">
        <v>30</v>
      </c>
    </row>
    <row r="197" spans="1:6">
      <c r="A197">
        <v>10196</v>
      </c>
      <c r="E197" t="s">
        <v>30</v>
      </c>
      <c r="F197" t="s">
        <v>30</v>
      </c>
    </row>
    <row r="198" spans="1:6">
      <c r="A198">
        <v>10197</v>
      </c>
      <c r="E198" t="s">
        <v>30</v>
      </c>
      <c r="F198" t="s">
        <v>30</v>
      </c>
    </row>
    <row r="199" spans="1:6">
      <c r="A199">
        <v>10198</v>
      </c>
      <c r="E199" t="s">
        <v>30</v>
      </c>
      <c r="F199" t="s">
        <v>30</v>
      </c>
    </row>
    <row r="200" spans="1:6">
      <c r="A200">
        <v>10199</v>
      </c>
      <c r="E200" t="s">
        <v>30</v>
      </c>
      <c r="F200" t="s">
        <v>30</v>
      </c>
    </row>
    <row r="201" spans="1:6">
      <c r="A201">
        <v>10200</v>
      </c>
      <c r="E201" t="s">
        <v>30</v>
      </c>
      <c r="F201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納品請求書</vt:lpstr>
      <vt:lpstr>DT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RNUser</cp:lastModifiedBy>
  <cp:revision/>
  <cp:lastPrinted>2025-01-06T07:26:20Z</cp:lastPrinted>
  <dcterms:created xsi:type="dcterms:W3CDTF">2002-12-17T07:53:21Z</dcterms:created>
  <dcterms:modified xsi:type="dcterms:W3CDTF">2025-01-06T07:30:09Z</dcterms:modified>
  <cp:category/>
  <cp:contentStatus/>
</cp:coreProperties>
</file>